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autoCompressPictures="0" defaultThemeVersion="124226"/>
  <mc:AlternateContent xmlns:mc="http://schemas.openxmlformats.org/markup-compatibility/2006">
    <mc:Choice Requires="x15">
      <x15ac:absPath xmlns:x15ac="http://schemas.microsoft.com/office/spreadsheetml/2010/11/ac" url="/Volumes/Kathleen/leerplannen/Ec 3de graad/Economie D/def eco'/"/>
    </mc:Choice>
  </mc:AlternateContent>
  <xr:revisionPtr revIDLastSave="0" documentId="8_{972F1713-95AB-9A49-843C-D9B5D95A6E2B}" xr6:coauthVersionLast="47" xr6:coauthVersionMax="47" xr10:uidLastSave="{00000000-0000-0000-0000-000000000000}"/>
  <bookViews>
    <workbookView xWindow="0" yWindow="500" windowWidth="23260" windowHeight="12580" xr2:uid="{00000000-000D-0000-FFFF-FFFF00000000}"/>
  </bookViews>
  <sheets>
    <sheet name="Economie (BW)" sheetId="11" r:id="rId1"/>
  </sheets>
  <definedNames>
    <definedName name="_xlnm.Print_Area" localSheetId="0">'Economie (BW)'!$A$1:$F$8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1" l="1"/>
  <c r="H53" i="11"/>
  <c r="G53" i="11"/>
  <c r="G51" i="11"/>
  <c r="H47" i="11"/>
  <c r="G47" i="11"/>
  <c r="H42" i="11"/>
  <c r="G42" i="11"/>
  <c r="H35" i="11"/>
  <c r="G35" i="11"/>
  <c r="H33" i="11"/>
  <c r="G33" i="11"/>
  <c r="H24" i="11"/>
  <c r="G24" i="11"/>
  <c r="H20" i="11"/>
  <c r="G20" i="11"/>
  <c r="H17" i="11"/>
  <c r="G17" i="11"/>
  <c r="H13" i="11"/>
  <c r="G13" i="11"/>
  <c r="H10" i="11"/>
  <c r="G10" i="11"/>
  <c r="H32" i="11" l="1"/>
  <c r="G32" i="11"/>
  <c r="H9" i="11"/>
  <c r="G9" i="11"/>
  <c r="H7" i="11" l="1"/>
  <c r="G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Ilse De Clercq</author>
    <author>tc={2CEF65AB-59EB-4C48-A7C8-1C7E1AB34C4B}</author>
    <author>tc={2851C26B-7449-DA44-B84E-BE607EC49D1E}</author>
    <author>tc={DD0B45FA-2A33-EC41-A7FE-58E0EFB989B1}</author>
    <author>tc={E40D9EB5-E780-D04B-9429-BAD451E0637F}</author>
    <author>tc={63D9A6AE-1D7C-984D-AE5D-4EFA8A2C1D9D}</author>
    <author>tc={BE705CBC-4CD7-F743-97E6-0E9910313351}</author>
    <author>tc={61E27097-235D-6C4D-9172-6D72AFAC85A3}</author>
    <author>tc={8B5A3C05-5567-214A-B515-73CC69695DDC}</author>
    <author>tc={C9D22BE3-CAE1-6749-84E4-9EBFB18BC151}</author>
    <author>tc={BD15AFD4-E508-5E40-A36B-B4DB1521A2B4}</author>
    <author>tc={F95636C7-1BAB-3C45-A171-2401E4DAB203}</author>
    <author>tc={E905B0EF-AAEE-B141-B1A4-856E4F22F4C1}</author>
    <author>tc={05BD3ABE-E6B1-5248-83A3-4DD0F3E37341}</author>
    <author>tc={3A001525-3827-1F45-876E-E8C3A1F38C32}</author>
    <author>tc={6A974FEC-A3AA-1C45-A870-5DEEA40193BD}</author>
    <author>tc={86133371-C10B-8545-A008-0983B925C402}</author>
    <author>tc={98DC38BA-88A0-9D49-9FB4-396386E7A630}</author>
    <author>tc={1A7BCE48-2E94-2442-9C19-6FFFB5F70096}</author>
    <author>tc={BB34D01F-50FD-2848-9BDE-61097F419CB5}</author>
    <author>tc={2DEC18F5-0F6E-1F47-A602-DF05EF32F599}</author>
    <author>tc={CF99C2AE-02BB-7F4D-8E77-7092D93A2722}</author>
    <author>tc={3EA08815-7453-F64D-81C9-379C85B26F78}</author>
    <author>tc={BC2507EB-8CCA-EF40-BE3F-CA8EB25C51F1}</author>
    <author>tc={1040F606-3919-0544-9E0C-AF11ADD7F93B}</author>
    <author>tc={88126925-6B47-E144-8B6A-28833DE687C3}</author>
  </authors>
  <commentList>
    <comment ref="H7" authorId="0" shapeId="0" xr:uid="{710F9F8F-42D1-41DE-8699-0C634FED618B}">
      <text>
        <r>
          <rPr>
            <b/>
            <sz val="9"/>
            <color rgb="FF000000"/>
            <rFont val="Tahoma"/>
            <family val="2"/>
          </rPr>
          <t>Ilse De Clercq:</t>
        </r>
        <r>
          <rPr>
            <sz val="9"/>
            <color rgb="FF000000"/>
            <rFont val="Tahoma"/>
            <family val="2"/>
          </rPr>
          <t xml:space="preserve">
</t>
        </r>
        <r>
          <rPr>
            <sz val="9"/>
            <color rgb="FF000000"/>
            <rFont val="Tahoma"/>
            <family val="2"/>
          </rPr>
          <t>+39 lesuren indien mini-onderneming</t>
        </r>
      </text>
    </comment>
    <comment ref="M11" authorId="1" shapeId="0" xr:uid="{2CEF65AB-59EB-4C48-A7C8-1C7E1AB34C4B}">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de kringloop rekenkundig onderbouwen, dan kan in een gesimuleerde context of met cijfermateriaal geraadpleegd via www.stat.nbb.be. 
</t>
      </text>
    </comment>
    <comment ref="N11" authorId="2" shapeId="0" xr:uid="{2851C26B-7449-DA44-B84E-BE607EC49D1E}">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
      </text>
    </comment>
    <comment ref="L12" authorId="3" shapeId="0" xr:uid="{DD0B45FA-2A33-EC41-A7FE-58E0EFB989B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export van cijfers van de NBB naar een rekenblad maakt het mogelijk om de evolutie van het (reëel) bbp en zo de economische groei in kaart te brengen. </t>
      </text>
    </comment>
    <comment ref="M12" authorId="4" shapeId="0" xr:uid="{E40D9EB5-E780-D04B-9429-BAD451E0637F}">
      <text>
        <t>[Opmerkingenthread]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leerlingen gegevens laten opzoeken op de website van de Nationale Bank van België, wat inzicht verschaft in de structuur en opbouw van de nationale rekeningen.</t>
      </text>
    </comment>
    <comment ref="N12" authorId="5" shapeId="0" xr:uid="{63D9A6AE-1D7C-984D-AE5D-4EFA8A2C1D9D}">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
      </text>
    </comment>
    <comment ref="N14" authorId="6" shapeId="0" xr:uid="{BE705CBC-4CD7-F743-97E6-0E9910313351}">
      <text>
        <t>[Opmerkingenthread]
U kunt deze opmerkingenthread lezen in uw versie van Excel. Eventuele wijzigingen aan de thread gaan echter verloren als het bestand wordt geopend in een nieuwere versie van Excel. Meer informatie: https://go.microsoft.com/fwlink/?linkid=870924
Opmerking:
    In geval van duopolie kan de kartel- of coöperatieve oplossing tot maximale winst leiden voor beide duopolisten. Dergelijke afspraken zijn het voorwerp van overheidsmaatregelen ter vrijwaring van concurrentie (LPD 4)</t>
      </text>
    </comment>
    <comment ref="Q14" authorId="7" shapeId="0" xr:uid="{61E27097-235D-6C4D-9172-6D72AFAC85A3}">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afgeleiden III-WisS-d LPD 18: “ De leerlingen interpreteren de afgeleide als limiet van een differentiequotiënt en als richtingscoëfficiënt van de raaklijn aan de grafiek” 
</t>
      </text>
    </comment>
    <comment ref="L18" authorId="8" shapeId="0" xr:uid="{8B5A3C05-5567-214A-B515-73CC69695DDC}">
      <text>
        <t>[Opmerkingenthread]
U kunt deze opmerkingenthread lezen in uw versie van Excel. Eventuele wijzigingen aan de thread gaan echter verloren als het bestand wordt geopend in een nieuwere versie van Excel. Meer informatie: https://go.microsoft.com/fwlink/?linkid=870924
Opmerking:
    Je kan vertrekken van de decielenverdeling van het aantal aangiften en totaal netto belastbaar inkomen voor België. Dat cijferoverzicht wordt ter beschikking gesteld door Statbel en in een rekenblad aangeleverd, wat kansen biedt om het cumulatief aandeel te berekenen.</t>
      </text>
    </comment>
    <comment ref="Q18" authorId="9" shapeId="0" xr:uid="{C9D22BE3-CAE1-6749-84E4-9EBFB18BC15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ntegralen III-WisS-d LPD 22: “ De leerlingen interpreteren een bepaalde integraal als de limiet van een som en als een georiënteerde oppervlakte.” </t>
      </text>
    </comment>
    <comment ref="M19" authorId="10" shapeId="0" xr:uid="{BD15AFD4-E508-5E40-A36B-B4DB1521A2B4}">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klasgesprek biedt de mogelijkheid om leerlingen over maatschappelijk gevoelige onderwerpen als deze gefundeerd in dialoog te laten gaan met elkaar. </t>
      </text>
    </comment>
    <comment ref="N19" authorId="11" shapeId="0" xr:uid="{F95636C7-1BAB-3C45-A171-2401E4DAB203}">
      <text>
        <t>[Opmerkingenthread]
U kunt deze opmerkingenthread lezen in uw versie van Excel. Eventuele wijzigingen aan de thread gaan echter verloren als het bestand wordt geopend in een nieuwere versie van Excel. Meer informatie: https://go.microsoft.com/fwlink/?linkid=870924
Opmerking:
    De progressiviteit van de personenbelasting zorgt ervoor dat hogere inkomens een hogere gemiddelde belastingvoet hebben dan lagere inkomens, wat in LPD 25 wordt uitgediept.</t>
      </text>
    </comment>
    <comment ref="P19" authorId="12" shapeId="0" xr:uid="{E905B0EF-AAEE-B141-B1A4-856E4F22F4C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Impact overheid op de samenleving:
III-FEV-dda LPD 6 :
“ De leerlingen lichten toe hoe de overheid via inkomsten en uitgaven een impact heeft op de samenleving en ongelijkheid tracht te beperken.”
</t>
      </text>
    </comment>
    <comment ref="N21" authorId="13" shapeId="0" xr:uid="{05BD3ABE-E6B1-5248-83A3-4DD0F3E37341}">
      <text>
        <t>[Opmerkingenthread]
U kunt deze opmerkingenthread lezen in uw versie van Excel. Eventuele wijzigingen aan de thread gaan echter verloren als het bestand wordt geopend in een nieuwere versie van Excel. Meer informatie: https://go.microsoft.com/fwlink/?linkid=870924
Opmerking:
    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
      </text>
    </comment>
    <comment ref="N22" authorId="14" shapeId="0" xr:uid="{3A001525-3827-1F45-876E-E8C3A1F38C32}">
      <text>
        <t>[Opmerkingenthread]
U kunt deze opmerkingenthread lezen in uw versie van Excel. Eventuele wijzigingen aan de thread gaan echter verloren als het bestand wordt geopend in een nieuwere versie van Excel. Meer informatie: https://go.microsoft.com/fwlink/?linkid=870924
Opmerking:
    Elk systeem ( vlottende en stabiele wisselkoersen) heeft zijn voor- en nadelen, wat je kan linken aan de vorming van de Europese Monetaire Unie die het wisselkoersrisico ophief. (LPD 13)</t>
      </text>
    </comment>
    <comment ref="N25" authorId="15" shapeId="0" xr:uid="{6A974FEC-A3AA-1C45-A870-5DEEA40193BD}">
      <text>
        <t>[Opmerkingenthread]
U kunt deze opmerkingenthread lezen in uw versie van Excel. Eventuele wijzigingen aan de thread gaan echter verloren als het bestand wordt geopend in een nieuwere versie van Excel. Meer informatie: https://go.microsoft.com/fwlink/?linkid=870924
Opmerking:
    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26.</t>
      </text>
    </comment>
    <comment ref="N26" authorId="16" shapeId="0" xr:uid="{86133371-C10B-8545-A008-0983B925C402}">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
      </text>
    </comment>
    <comment ref="N27" authorId="17" shapeId="0" xr:uid="{98DC38BA-88A0-9D49-9FB4-396386E7A630}">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
      </text>
    </comment>
    <comment ref="N31" authorId="18" shapeId="0" xr:uid="{1A7BCE48-2E94-2442-9C19-6FFFB5F7009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
      </text>
    </comment>
    <comment ref="H32" authorId="0" shapeId="0" xr:uid="{50B377D6-4EF6-466F-9556-DF94CE18E9BE}">
      <text>
        <r>
          <rPr>
            <b/>
            <sz val="9"/>
            <color rgb="FF000000"/>
            <rFont val="Tahoma"/>
            <family val="2"/>
          </rPr>
          <t>Ilse De Clercq:</t>
        </r>
        <r>
          <rPr>
            <sz val="9"/>
            <color rgb="FF000000"/>
            <rFont val="Tahoma"/>
            <family val="2"/>
          </rPr>
          <t xml:space="preserve">
</t>
        </r>
        <r>
          <rPr>
            <sz val="9"/>
            <color rgb="FF000000"/>
            <rFont val="Tahoma"/>
            <family val="2"/>
          </rPr>
          <t>+ 39 lesuren indien mini-onderneming</t>
        </r>
      </text>
    </comment>
    <comment ref="N34" authorId="19" shapeId="0" xr:uid="{BB34D01F-50FD-2848-9BDE-61097F419CB5}">
      <text>
        <t>[Opmerkingenthread]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de (financiële) gezondheid van een onderneming (LPD 26) vanuit een ruimer perspectief te benaderen.</t>
      </text>
    </comment>
    <comment ref="N37" authorId="20" shapeId="0" xr:uid="{2DEC18F5-0F6E-1F47-A602-DF05EF32F59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leerplandoel kan je zien in samenhang met LPD 26.
</t>
      </text>
    </comment>
    <comment ref="N41" authorId="21" shapeId="0" xr:uid="{CF99C2AE-02BB-7F4D-8E77-7092D93A2722}">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inventarisverrichtingen denk je ook aan de aanpassing van schulden op meer dan één jaar (LPD 20). </t>
      </text>
    </comment>
    <comment ref="N43" authorId="22" shapeId="0" xr:uid="{3EA08815-7453-F64D-81C9-379C85B26F7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
      </text>
    </comment>
    <comment ref="L45" authorId="23" shapeId="0" xr:uid="{BC2507EB-8CCA-EF40-BE3F-CA8EB25C51F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bestandsformaat van de gepubliceerde jaarrekeningen op de website van de Nationale Bank van België laat toe om cijfers onmiddellijk te verwerken in een rekenblad. Dat vereenvoudigt onder meer een horizontale en verticale analyse en grafische weergave van de evolutie van financiële kengetallen.
</t>
      </text>
    </comment>
    <comment ref="L46" authorId="24" shapeId="0" xr:uid="{1040F606-3919-0544-9E0C-AF11ADD7F93B}">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Bij het toepassen van de integrale kostprijsmethode kan je indirecte kosten toewijzen op basis van een kostenverdeelstaat of eenvoudige volume gerelateerde verdeelsleutels (bv. machine-uren, arbeidstijd, stuks, m2 …). Het gebruik van een rekenblad is hier aangewezen.
</t>
      </text>
    </comment>
    <comment ref="N48" authorId="25" shapeId="0" xr:uid="{88126925-6B47-E144-8B6A-28833DE687C3}">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HRM is gericht op het effectief en efficiënt bereiken van de organisatiedoelen én individuele doelstellingen van werknemers zoals welzijn, beloning en employability. Dat kan je in verband brengen met de sociale verantwoordelijkheid van ondernemingen ten aanzien van hun werknemers (LPD 18+).
</t>
      </text>
    </comment>
    <comment ref="H53" authorId="0" shapeId="0" xr:uid="{12C83C9E-3F03-484E-93D7-57F93B9838D0}">
      <text>
        <r>
          <rPr>
            <b/>
            <sz val="9"/>
            <color rgb="FF000000"/>
            <rFont val="Tahoma"/>
            <family val="2"/>
          </rPr>
          <t>Ilse De Clercq:</t>
        </r>
        <r>
          <rPr>
            <sz val="9"/>
            <color rgb="FF000000"/>
            <rFont val="Tahoma"/>
            <family val="2"/>
          </rPr>
          <t xml:space="preserve">
</t>
        </r>
        <r>
          <rPr>
            <sz val="9"/>
            <color rgb="FF000000"/>
            <rFont val="Tahoma"/>
            <family val="2"/>
          </rPr>
          <t>Indien ondernemend project onder de vorm van mini-onderneming of ander product is dit 54 lesuren</t>
        </r>
      </text>
    </comment>
    <comment ref="O56" authorId="0" shapeId="0" xr:uid="{EBF89DD0-70A3-481D-8C5F-F67971044E7E}">
      <text>
        <r>
          <rPr>
            <sz val="9"/>
            <color indexed="81"/>
            <rFont val="Tahoma"/>
            <family val="2"/>
          </rPr>
          <t xml:space="preserve">LPD 21, 22, 23, 27
</t>
        </r>
      </text>
    </comment>
  </commentList>
</comments>
</file>

<file path=xl/sharedStrings.xml><?xml version="1.0" encoding="utf-8"?>
<sst xmlns="http://schemas.openxmlformats.org/spreadsheetml/2006/main" count="71" uniqueCount="69">
  <si>
    <t>Economie'</t>
  </si>
  <si>
    <t>Maximum aantal lesuren</t>
  </si>
  <si>
    <t>HOE</t>
  </si>
  <si>
    <t>SAMENHANG</t>
  </si>
  <si>
    <t>WANNEER</t>
  </si>
  <si>
    <t>EVALUATIE</t>
  </si>
  <si>
    <t>Bedrijfsbezoek/          extra muros</t>
  </si>
  <si>
    <t>Project</t>
  </si>
  <si>
    <t>Software</t>
  </si>
  <si>
    <t>Andere werkvormen</t>
  </si>
  <si>
    <t>Andere LPD Economie</t>
  </si>
  <si>
    <t>GFL</t>
  </si>
  <si>
    <t>FEV 3de graad</t>
  </si>
  <si>
    <t>Wiskunde</t>
  </si>
  <si>
    <t>Andere</t>
  </si>
  <si>
    <t>Voorzien moment</t>
  </si>
  <si>
    <t>Werkelijk moment</t>
  </si>
  <si>
    <t>Instrument</t>
  </si>
  <si>
    <t>Moment</t>
  </si>
  <si>
    <t>Economie' - 3de graad D-finaliteit</t>
  </si>
  <si>
    <t>4.1  Economie</t>
  </si>
  <si>
    <t>4.1.1  De economie als systeem</t>
  </si>
  <si>
    <t>LPD 1 De leerlingen analyseren relaties tussen de economische actoren aan de hand van het economisch kringloopschema.</t>
  </si>
  <si>
    <t>LPD 2 De leerlingen lichten de samenstelling van het bruto binnenlands product toe vanuit de productie-, inkomens- en bestedingsbenadering.
* Reëel en nominaal bbp
   Bruto nationaal product, nationaal inkomen (Y)</t>
  </si>
  <si>
    <t>4.1.2 De werking van markten en allocatieve rol van de overheid</t>
  </si>
  <si>
    <t>LPD 3 De leerlingen analyseren de prijsvorming bij onvolkomen concurrentie: monopolie, oligopolie en monopolistische concurrentie.</t>
  </si>
  <si>
    <t>LPD 4 De leerlingen analyseren overheidsmaatregelen op regionaal, nationaal of Europees niveau ter bijsturing van marktfalen door externaliteiten, asymmetrische informatie en marktmacht.</t>
  </si>
  <si>
    <t>LPD 5+ De leerlingen leggen uit waarom de overheid publieke goederen aanbiedt.</t>
  </si>
  <si>
    <t>4.1.3 Inkomensongelijkheid en herverdeling</t>
  </si>
  <si>
    <t>LPD 6 De leerlingen analyseren inkomensongelijkheid aan de hand van de Lorenzcurve en Gini-coëfficiënt</t>
  </si>
  <si>
    <t>LPD 7 De leerlingen leggen uit hoe de overheid via sociale en fiscale maatregelen ongelijkheid in een samenleving tracht te beperken.</t>
  </si>
  <si>
    <t>4.1.4 Internationale economie</t>
  </si>
  <si>
    <t>LPD 8 De leerlingen analyseren gevolgen van internationaal handelsverkeer.</t>
  </si>
  <si>
    <r>
      <t xml:space="preserve">LPD 9 De leerlingen analyseren internationaal betalingsverkeer met inbegrip van:
</t>
    </r>
    <r>
      <rPr>
        <b/>
        <sz val="12"/>
        <color theme="0"/>
        <rFont val="Symbol"/>
        <family val="1"/>
        <charset val="2"/>
      </rPr>
      <t>·</t>
    </r>
    <r>
      <rPr>
        <b/>
        <sz val="12"/>
        <color theme="0"/>
        <rFont val="Tahoma"/>
        <family val="2"/>
      </rPr>
      <t xml:space="preserve"> de werking van de wisselmarkt;
</t>
    </r>
    <r>
      <rPr>
        <b/>
        <sz val="12"/>
        <color theme="0"/>
        <rFont val="Symbol"/>
        <family val="1"/>
        <charset val="2"/>
      </rPr>
      <t xml:space="preserve">· </t>
    </r>
    <r>
      <rPr>
        <b/>
        <sz val="12"/>
        <color theme="0"/>
        <rFont val="Tahoma"/>
        <family val="2"/>
      </rPr>
      <t>vlottende en stabiele wisselkoersen.</t>
    </r>
  </si>
  <si>
    <t>LPD 10+ De leerlingen bespreken de rol van het Internationaal Monetair Fonds bij internationaal handels- en betalingsverkeer.</t>
  </si>
  <si>
    <t>4.1.5  Economische groei en conjunctuur</t>
  </si>
  <si>
    <t>LPD 11 De leerlingen leggen vraag en aanbod op de geld- en kapitaalmarkt uit.                 * De intermediaire rol van banken en beurzen</t>
  </si>
  <si>
    <t>LPD 12 De leerlingen analyseren oorzaken en gevolgen van inflatie.</t>
  </si>
  <si>
    <t>LPD 13 De leerlingenleggen uit hoe de overheid werkgelegenheid en concurrentiekracht bevordert.
* arbeidsmarktindicatoren
   het principe van de Belgische loonindexering</t>
  </si>
  <si>
    <t>LPD 14 De leerlingen evalueren economische groei als indicator voor welvaart en welzijn.
* Disruptieve factoren en innovatie</t>
  </si>
  <si>
    <t>LPD 15 De leerlingen beschrijven de conjunctuurbeweging in samenhang met indicatoren van economische activiteit.</t>
  </si>
  <si>
    <t>LPD 16 De leerlingen analyseren conjunctuurschommelingenen het effect van monetair en budgettair beleid op de conjunctuur.
* Multiplicatorwerking</t>
  </si>
  <si>
    <t>LPD 17 De leerlingen reflecteren over economische modellen en duurzame economische ontwikkeling.</t>
  </si>
  <si>
    <t>4.2  De doelstellingen en werking van een onderneming</t>
  </si>
  <si>
    <t>4.2.1 De essentie van duurzaam ondernemen</t>
  </si>
  <si>
    <t>LPD 18 + De leerlingen illustreren hoe ondernemingen duurzaamheid integreren in hun beleidsvoering.</t>
  </si>
  <si>
    <t>4.2.2 Accounting</t>
  </si>
  <si>
    <t>LPD 19 De leerlingen registreren commerciële en financiële verrichtingen.</t>
  </si>
  <si>
    <t>LPD 20 De leerlingen registreren een investering en bijhorende financiering.</t>
  </si>
  <si>
    <t>LPD 21 De leerlingen registreren de btw-verrekening en -vereffening.</t>
  </si>
  <si>
    <t>LPD 22 De leerlingen registreren personeelskosten en -schulden.</t>
  </si>
  <si>
    <t>LPD 23 De leerlingen registreren voorzieningen voor risico's en kosten.</t>
  </si>
  <si>
    <r>
      <t xml:space="preserve">LPD 24 De leerlingen sluiten het boekjaar af met inbegrip van:
</t>
    </r>
    <r>
      <rPr>
        <b/>
        <sz val="12"/>
        <color theme="0"/>
        <rFont val="Symbol"/>
        <family val="1"/>
        <charset val="2"/>
      </rPr>
      <t>·</t>
    </r>
    <r>
      <rPr>
        <b/>
        <sz val="12"/>
        <color theme="0"/>
        <rFont val="Tahoma"/>
        <family val="2"/>
      </rPr>
      <t xml:space="preserve"> voorraadwijzigingen en afschrijvingen en overlopende rekeningen;
</t>
    </r>
    <r>
      <rPr>
        <b/>
        <sz val="12"/>
        <color theme="0"/>
        <rFont val="Symbol"/>
        <family val="1"/>
        <charset val="2"/>
      </rPr>
      <t xml:space="preserve">· </t>
    </r>
    <r>
      <rPr>
        <b/>
        <sz val="12"/>
        <color theme="0"/>
        <rFont val="Tahoma"/>
        <family val="2"/>
      </rPr>
      <t>raming winstbelasting, resultaatbepaling en boekhoudkundige verwerking;</t>
    </r>
    <r>
      <rPr>
        <b/>
        <sz val="12"/>
        <color theme="0"/>
        <rFont val="Symbol"/>
        <family val="1"/>
        <charset val="2"/>
      </rPr>
      <t xml:space="preserve">
· </t>
    </r>
    <r>
      <rPr>
        <b/>
        <sz val="12"/>
        <color theme="0"/>
        <rFont val="Tahoma"/>
        <family val="2"/>
      </rPr>
      <t>opmaak van de jaarrekening.</t>
    </r>
  </si>
  <si>
    <t>4.2.3 Financieel beleid</t>
  </si>
  <si>
    <t>LPD 25 De leerlingen vergelijken fiscale regels voor eenmanszaak en vennootschap op basis van grondslag, de progressiviteit van de belasting en voorafbetalingen.</t>
  </si>
  <si>
    <t>LPD 26 De leerlingen lichten courante financieringsvormen op korte en lange termijn toe.</t>
  </si>
  <si>
    <t>LPD 27 De leerlingen beoordelen de financiële gezondheid van een onderneming aan de hand van door hen berekende kerncijfers met betrekking tot de liquiditeit, solvabiliteit en rendabiliteit.</t>
  </si>
  <si>
    <t>LPD 28 De leerlingen passen de integrale kostprijsberekening en prijsmethodes in functie van prijsbeleid toe.</t>
  </si>
  <si>
    <t>4.2.4 Human Resources Management</t>
  </si>
  <si>
    <t>LPD 29 De leerlingen lichten het belang van Human Resources Management als onderdeel van het bedrijfsbeleid toe.</t>
  </si>
  <si>
    <t>LPD 30 De leerlingen lichten HR-instrumenten ter uitvoering van het HR-beleid toe.</t>
  </si>
  <si>
    <t>LPD 31 De leerlingen lichten aspecten van sociaal recht toe met betrekking tot begin, schorsing en einde van de arbeidsovereenkomst.</t>
  </si>
  <si>
    <t>4.2.5 Supply Chain Management</t>
  </si>
  <si>
    <t>LPD 32 De leerlingen lichten het belang van supply chain management als onderdeel van het bedrijfsbeleid aan de hand van de logistieke keten toe.</t>
  </si>
  <si>
    <t>4.2.6 Een eigen ondernemingsconcept</t>
  </si>
  <si>
    <t>LPD 33 De leerlingen ontwikkelen een ondernemingsconcept op basis van strategische keuzes.</t>
  </si>
  <si>
    <t>4.6 Onderzoekscompetentie</t>
  </si>
  <si>
    <t xml:space="preserve"> </t>
  </si>
  <si>
    <t>LPD 34 De leerlingen doorlopen een onderzoekscyclus in samenhang met specifieke inhouden van dit leerplan.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</si>
</sst>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8" x14ac:knownFonts="1">
    <font>
      <sz val="10"/>
      <name val="Arial"/>
    </font>
    <font>
      <u/>
      <sz val="10"/>
      <color indexed="12"/>
      <name val="Arial"/>
      <family val="2"/>
    </font>
    <font>
      <sz val="10"/>
      <name val="Arial"/>
      <family val="2"/>
    </font>
    <font>
      <sz val="8"/>
      <name val="Tahoma"/>
      <family val="2"/>
    </font>
    <font>
      <sz val="10"/>
      <name val="Tahoma"/>
      <family val="2"/>
    </font>
    <font>
      <u/>
      <sz val="8"/>
      <color indexed="12"/>
      <name val="Tahoma"/>
      <family val="2"/>
    </font>
    <font>
      <b/>
      <sz val="10"/>
      <name val="Tahoma"/>
      <family val="2"/>
    </font>
    <font>
      <sz val="10"/>
      <name val="Arial"/>
      <family val="2"/>
    </font>
    <font>
      <b/>
      <sz val="10"/>
      <color theme="0"/>
      <name val="Tahoma"/>
      <family val="2"/>
    </font>
    <font>
      <sz val="22"/>
      <color theme="0"/>
      <name val="Tahoma"/>
      <family val="2"/>
    </font>
    <font>
      <sz val="11"/>
      <color theme="0"/>
      <name val="Tahoma"/>
      <family val="2"/>
    </font>
    <font>
      <b/>
      <sz val="16"/>
      <color theme="0"/>
      <name val="Tahoma"/>
      <family val="2"/>
    </font>
    <font>
      <sz val="12"/>
      <color theme="0"/>
      <name val="Tahoma"/>
      <family val="2"/>
    </font>
    <font>
      <b/>
      <sz val="12"/>
      <color theme="0"/>
      <name val="Tahoma"/>
      <family val="2"/>
    </font>
    <font>
      <b/>
      <sz val="14"/>
      <color theme="0"/>
      <name val="Tahoma"/>
      <family val="2"/>
    </font>
    <font>
      <b/>
      <sz val="8"/>
      <color theme="0"/>
      <name val="Tahoma"/>
      <family val="2"/>
    </font>
    <font>
      <b/>
      <sz val="18"/>
      <color theme="0"/>
      <name val="Tahoma"/>
      <family val="2"/>
    </font>
    <font>
      <b/>
      <u/>
      <sz val="8"/>
      <name val="Tahoma"/>
      <family val="2"/>
    </font>
    <font>
      <sz val="18"/>
      <color theme="0"/>
      <name val="Tahoma"/>
      <family val="2"/>
    </font>
    <font>
      <b/>
      <sz val="14"/>
      <name val="Tahoma"/>
      <family val="2"/>
    </font>
    <font>
      <b/>
      <sz val="12"/>
      <color theme="0"/>
      <name val="Symbol"/>
      <family val="1"/>
      <charset val="2"/>
    </font>
    <font>
      <b/>
      <sz val="14"/>
      <color theme="1"/>
      <name val="Tahoma"/>
      <family val="2"/>
    </font>
    <font>
      <b/>
      <sz val="9"/>
      <color rgb="FF000000"/>
      <name val="Tahoma"/>
      <family val="2"/>
    </font>
    <font>
      <sz val="9"/>
      <color rgb="FF000000"/>
      <name val="Tahoma"/>
      <family val="2"/>
    </font>
    <font>
      <sz val="11"/>
      <color rgb="FFFFFFFF"/>
      <name val="Tahoma"/>
      <family val="2"/>
    </font>
    <font>
      <sz val="12"/>
      <color rgb="FFFFFFFF"/>
      <name val="Tahoma"/>
      <family val="2"/>
    </font>
    <font>
      <b/>
      <sz val="12"/>
      <color rgb="FF990099"/>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00CCCC"/>
        <bgColor indexed="64"/>
      </patternFill>
    </fill>
    <fill>
      <patternFill patternType="solid">
        <fgColor rgb="FFFF6600"/>
        <bgColor indexed="64"/>
      </patternFill>
    </fill>
    <fill>
      <patternFill patternType="solid">
        <fgColor rgb="FF00B050"/>
        <bgColor indexed="64"/>
      </patternFill>
    </fill>
    <fill>
      <patternFill patternType="solid">
        <fgColor theme="9" tint="0.39994506668294322"/>
        <bgColor indexed="64"/>
      </patternFill>
    </fill>
    <fill>
      <patternFill patternType="solid">
        <fgColor rgb="FF00CCCC"/>
        <bgColor rgb="FF000000"/>
      </patternFill>
    </fill>
    <fill>
      <patternFill patternType="solid">
        <fgColor rgb="FF990099"/>
        <bgColor rgb="FF000000"/>
      </patternFill>
    </fill>
  </fills>
  <borders count="38">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indexed="64"/>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thin">
        <color auto="1"/>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0" fontId="7" fillId="0" borderId="0"/>
    <xf numFmtId="164" fontId="7" fillId="0" borderId="0" applyFont="0" applyFill="0" applyBorder="0" applyAlignment="0" applyProtection="0"/>
  </cellStyleXfs>
  <cellXfs count="108">
    <xf numFmtId="0" fontId="0" fillId="0" borderId="0" xfId="0"/>
    <xf numFmtId="0" fontId="3" fillId="3" borderId="0" xfId="0" applyFont="1" applyFill="1"/>
    <xf numFmtId="0" fontId="5" fillId="3" borderId="0" xfId="1" applyFont="1" applyFill="1" applyAlignment="1" applyProtection="1"/>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10" fillId="3" borderId="0" xfId="0" applyFont="1" applyFill="1" applyAlignment="1">
      <alignment vertical="center"/>
    </xf>
    <xf numFmtId="0" fontId="10" fillId="3" borderId="0" xfId="0" applyFont="1" applyFill="1"/>
    <xf numFmtId="0" fontId="8" fillId="2" borderId="0" xfId="0" applyFont="1" applyFill="1" applyAlignment="1">
      <alignment vertical="center"/>
    </xf>
    <xf numFmtId="0" fontId="8" fillId="3" borderId="0" xfId="0" applyFont="1" applyFill="1" applyAlignment="1">
      <alignment vertical="center"/>
    </xf>
    <xf numFmtId="0" fontId="8" fillId="3" borderId="0" xfId="0" applyFont="1" applyFill="1"/>
    <xf numFmtId="0" fontId="6" fillId="2" borderId="0" xfId="0" applyFont="1" applyFill="1" applyAlignment="1">
      <alignment vertical="center"/>
    </xf>
    <xf numFmtId="0" fontId="6" fillId="3" borderId="0" xfId="0" applyFont="1" applyFill="1" applyAlignment="1">
      <alignment vertical="center"/>
    </xf>
    <xf numFmtId="0" fontId="6" fillId="3" borderId="0" xfId="0" applyFont="1" applyFill="1"/>
    <xf numFmtId="0" fontId="6" fillId="3" borderId="0" xfId="0" applyFont="1" applyFill="1" applyAlignment="1">
      <alignment horizontal="center" vertical="center"/>
    </xf>
    <xf numFmtId="0" fontId="9" fillId="4" borderId="0" xfId="0" applyFont="1" applyFill="1" applyAlignment="1">
      <alignment horizontal="center" vertical="center" wrapText="1"/>
    </xf>
    <xf numFmtId="0" fontId="17" fillId="3" borderId="0" xfId="1" applyFont="1" applyFill="1" applyAlignment="1" applyProtection="1">
      <alignment horizontal="center"/>
    </xf>
    <xf numFmtId="0" fontId="6" fillId="3" borderId="0" xfId="0" applyFont="1" applyFill="1" applyAlignment="1">
      <alignment horizontal="center"/>
    </xf>
    <xf numFmtId="0" fontId="6" fillId="0" borderId="0" xfId="0" applyFont="1" applyAlignment="1">
      <alignment horizontal="center" vertical="center"/>
    </xf>
    <xf numFmtId="0" fontId="12" fillId="2" borderId="0" xfId="0" applyFont="1" applyFill="1" applyAlignment="1">
      <alignment vertical="center"/>
    </xf>
    <xf numFmtId="0" fontId="12" fillId="3" borderId="0" xfId="0" applyFont="1" applyFill="1" applyAlignment="1">
      <alignment vertical="center"/>
    </xf>
    <xf numFmtId="0" fontId="9" fillId="4" borderId="0" xfId="0" applyFont="1" applyFill="1" applyAlignment="1">
      <alignment vertical="center" wrapText="1"/>
    </xf>
    <xf numFmtId="0" fontId="18" fillId="4" borderId="0" xfId="0" applyFont="1" applyFill="1" applyAlignment="1">
      <alignment horizontal="center" vertical="center" wrapText="1"/>
    </xf>
    <xf numFmtId="0" fontId="4" fillId="8" borderId="0" xfId="0" applyFont="1" applyFill="1"/>
    <xf numFmtId="0" fontId="6" fillId="8" borderId="0" xfId="0" applyFont="1" applyFill="1" applyAlignment="1">
      <alignment horizontal="center"/>
    </xf>
    <xf numFmtId="0" fontId="4" fillId="2" borderId="0" xfId="0" applyFont="1" applyFill="1"/>
    <xf numFmtId="0" fontId="4" fillId="0" borderId="0" xfId="0" applyFont="1"/>
    <xf numFmtId="0" fontId="6" fillId="0" borderId="0" xfId="0" applyFont="1" applyAlignment="1">
      <alignment horizontal="center"/>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19" fillId="0" borderId="13" xfId="0" applyFont="1" applyBorder="1" applyAlignment="1">
      <alignment horizontal="center" vertical="center"/>
    </xf>
    <xf numFmtId="0" fontId="21" fillId="0" borderId="12" xfId="0" applyFont="1" applyBorder="1" applyAlignment="1">
      <alignment horizontal="center" vertical="center" wrapText="1"/>
    </xf>
    <xf numFmtId="0" fontId="19" fillId="0" borderId="12" xfId="0" applyFont="1" applyBorder="1" applyAlignment="1">
      <alignment horizontal="center" vertical="center"/>
    </xf>
    <xf numFmtId="0" fontId="14" fillId="8" borderId="12" xfId="0" applyFont="1" applyFill="1" applyBorder="1" applyAlignment="1">
      <alignment horizontal="center" vertical="center"/>
    </xf>
    <xf numFmtId="0" fontId="14" fillId="8" borderId="13" xfId="0" applyFont="1" applyFill="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9" fontId="18" fillId="4" borderId="0" xfId="0" applyNumberFormat="1" applyFont="1" applyFill="1" applyAlignment="1">
      <alignment horizontal="center" vertical="center" wrapText="1"/>
    </xf>
    <xf numFmtId="0" fontId="12" fillId="4" borderId="29" xfId="0" applyFont="1" applyFill="1" applyBorder="1" applyAlignment="1" applyProtection="1">
      <alignment horizontal="center" vertical="center" textRotation="90" wrapText="1" readingOrder="1"/>
      <protection locked="0"/>
    </xf>
    <xf numFmtId="0" fontId="12" fillId="5" borderId="29" xfId="0" applyFont="1" applyFill="1" applyBorder="1" applyAlignment="1" applyProtection="1">
      <alignment horizontal="center" vertical="center" textRotation="90" wrapText="1" readingOrder="1"/>
      <protection locked="0"/>
    </xf>
    <xf numFmtId="0" fontId="12" fillId="5" borderId="30" xfId="0" applyFont="1" applyFill="1" applyBorder="1" applyAlignment="1" applyProtection="1">
      <alignment horizontal="center" vertical="center" textRotation="90" readingOrder="1"/>
      <protection locked="0"/>
    </xf>
    <xf numFmtId="0" fontId="12" fillId="5" borderId="31" xfId="0" applyFont="1" applyFill="1" applyBorder="1" applyAlignment="1" applyProtection="1">
      <alignment horizontal="center" vertical="center" textRotation="90" readingOrder="1"/>
      <protection locked="0"/>
    </xf>
    <xf numFmtId="0" fontId="25" fillId="10" borderId="32" xfId="0" applyFont="1" applyFill="1" applyBorder="1" applyAlignment="1">
      <alignment horizontal="center" vertical="center" textRotation="90" wrapText="1"/>
    </xf>
    <xf numFmtId="0" fontId="25" fillId="10" borderId="33" xfId="0" applyFont="1" applyFill="1" applyBorder="1" applyAlignment="1">
      <alignment horizontal="center" vertical="center" textRotation="90" wrapText="1"/>
    </xf>
    <xf numFmtId="0" fontId="12" fillId="5" borderId="34" xfId="0" applyFont="1" applyFill="1" applyBorder="1" applyAlignment="1">
      <alignment horizontal="center" vertical="center" textRotation="90" wrapText="1"/>
    </xf>
    <xf numFmtId="0" fontId="12" fillId="5" borderId="35" xfId="0" applyFont="1" applyFill="1" applyBorder="1" applyAlignment="1">
      <alignment horizontal="center" vertical="center" textRotation="90" wrapText="1"/>
    </xf>
    <xf numFmtId="0" fontId="4" fillId="3" borderId="36" xfId="0" applyFont="1" applyFill="1" applyBorder="1"/>
    <xf numFmtId="0" fontId="4" fillId="5" borderId="36" xfId="0" applyFont="1" applyFill="1" applyBorder="1"/>
    <xf numFmtId="0" fontId="26" fillId="5" borderId="36" xfId="0" applyFont="1" applyFill="1" applyBorder="1"/>
    <xf numFmtId="0" fontId="4" fillId="0" borderId="36" xfId="0" applyFont="1" applyBorder="1"/>
    <xf numFmtId="0" fontId="4" fillId="3" borderId="36" xfId="0" applyFont="1" applyFill="1" applyBorder="1" applyAlignment="1">
      <alignment vertical="center"/>
    </xf>
    <xf numFmtId="0" fontId="4" fillId="5" borderId="36" xfId="0" applyFont="1" applyFill="1" applyBorder="1" applyAlignment="1">
      <alignment vertical="center"/>
    </xf>
    <xf numFmtId="0" fontId="4" fillId="0" borderId="36" xfId="0" applyFont="1" applyBorder="1" applyAlignment="1">
      <alignment vertical="center"/>
    </xf>
    <xf numFmtId="0" fontId="4" fillId="2" borderId="36" xfId="0" applyFont="1" applyFill="1" applyBorder="1"/>
    <xf numFmtId="0" fontId="11" fillId="6" borderId="0" xfId="0" applyFont="1" applyFill="1" applyAlignment="1">
      <alignment horizontal="center" vertical="center"/>
    </xf>
    <xf numFmtId="0" fontId="26" fillId="0" borderId="36" xfId="0" applyFont="1" applyBorder="1"/>
    <xf numFmtId="0" fontId="10" fillId="5" borderId="27" xfId="0" applyFont="1" applyFill="1" applyBorder="1" applyAlignment="1">
      <alignment horizontal="center"/>
    </xf>
    <xf numFmtId="0" fontId="10" fillId="5" borderId="28" xfId="0" applyFont="1" applyFill="1" applyBorder="1" applyAlignment="1">
      <alignment horizontal="center"/>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24" fillId="9" borderId="23" xfId="0" applyFont="1" applyFill="1" applyBorder="1" applyAlignment="1">
      <alignment horizontal="center"/>
    </xf>
    <xf numFmtId="0" fontId="24" fillId="9" borderId="24" xfId="0" applyFont="1" applyFill="1" applyBorder="1" applyAlignment="1">
      <alignment horizontal="center"/>
    </xf>
    <xf numFmtId="0" fontId="0" fillId="0" borderId="24" xfId="0" applyBorder="1" applyAlignment="1">
      <alignment horizontal="center"/>
    </xf>
    <xf numFmtId="0" fontId="13" fillId="4" borderId="0" xfId="0" applyFont="1" applyFill="1" applyAlignment="1">
      <alignment horizontal="left" vertical="center" wrapText="1"/>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4" borderId="4" xfId="0" applyFont="1" applyFill="1" applyBorder="1" applyAlignment="1" applyProtection="1">
      <alignment horizontal="center" readingOrder="1"/>
      <protection locked="0"/>
    </xf>
    <xf numFmtId="0" fontId="10" fillId="4" borderId="5" xfId="0" applyFont="1" applyFill="1" applyBorder="1" applyAlignment="1" applyProtection="1">
      <alignment horizontal="center" readingOrder="1"/>
      <protection locked="0"/>
    </xf>
    <xf numFmtId="0" fontId="10" fillId="4" borderId="25" xfId="0" applyFont="1" applyFill="1" applyBorder="1" applyAlignment="1">
      <alignment horizontal="center"/>
    </xf>
    <xf numFmtId="0" fontId="10" fillId="4" borderId="26" xfId="0" applyFont="1" applyFill="1" applyBorder="1" applyAlignment="1">
      <alignment horizontal="center"/>
    </xf>
    <xf numFmtId="0" fontId="13" fillId="4" borderId="1" xfId="0" applyFont="1" applyFill="1" applyBorder="1" applyAlignment="1">
      <alignment vertical="center" wrapText="1"/>
    </xf>
    <xf numFmtId="0" fontId="13" fillId="4" borderId="2" xfId="0" applyFont="1" applyFill="1" applyBorder="1" applyAlignment="1">
      <alignment vertical="center" wrapText="1"/>
    </xf>
    <xf numFmtId="0" fontId="13" fillId="8" borderId="10"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9" fillId="4" borderId="0" xfId="0" applyFont="1" applyFill="1" applyAlignment="1">
      <alignment horizontal="center" vertical="center" wrapText="1"/>
    </xf>
    <xf numFmtId="0" fontId="14"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4" borderId="0" xfId="0" applyFont="1" applyFill="1" applyAlignment="1">
      <alignment horizontal="left" vertical="center"/>
    </xf>
    <xf numFmtId="0" fontId="13" fillId="4" borderId="0" xfId="0" applyFont="1" applyFill="1" applyAlignment="1">
      <alignment vertical="center" wrapText="1"/>
    </xf>
    <xf numFmtId="0" fontId="19" fillId="3" borderId="22" xfId="0" applyFont="1" applyFill="1" applyBorder="1" applyAlignment="1">
      <alignment horizontal="center" vertical="center"/>
    </xf>
    <xf numFmtId="0" fontId="0" fillId="0" borderId="37" xfId="0" applyBorder="1" applyAlignment="1">
      <alignment horizontal="center" vertical="center"/>
    </xf>
    <xf numFmtId="0" fontId="13" fillId="4" borderId="11"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0" fillId="0" borderId="2" xfId="0" applyBorder="1" applyAlignment="1">
      <alignment horizontal="left" vertical="center" wrapText="1"/>
    </xf>
    <xf numFmtId="0" fontId="13" fillId="6" borderId="6" xfId="0" applyFont="1" applyFill="1" applyBorder="1" applyAlignment="1">
      <alignment horizontal="left" vertical="center" wrapText="1"/>
    </xf>
  </cellXfs>
  <cellStyles count="5">
    <cellStyle name="Hyperlink" xfId="1" builtinId="8"/>
    <cellStyle name="Standaard" xfId="0" builtinId="0"/>
    <cellStyle name="Standaard 2" xfId="3" xr:uid="{00000000-0005-0000-0000-000002000000}"/>
    <cellStyle name="Währung" xfId="2" xr:uid="{00000000-0005-0000-0000-000003000000}"/>
    <cellStyle name="Währung 2" xfId="4" xr:uid="{00000000-0005-0000-0000-000004000000}"/>
  </cellStyles>
  <dxfs count="0"/>
  <tableStyles count="0" defaultTableStyle="TableStyleMedium2" defaultPivotStyle="PivotStyleLight16"/>
  <colors>
    <mruColors>
      <color rgb="FF00CCCC"/>
      <color rgb="FFFFFF99"/>
      <color rgb="FFFF6600"/>
      <color rgb="FF9900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14271</xdr:rowOff>
    </xdr:from>
    <xdr:to>
      <xdr:col>3</xdr:col>
      <xdr:colOff>133350</xdr:colOff>
      <xdr:row>3</xdr:row>
      <xdr:rowOff>21301</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030" y="14271"/>
          <a:ext cx="1679120" cy="6601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leen struelens" id="{E83BE1C3-DC39-A542-A0D3-7D11BAAA242F}" userId="b031410d56139f2d" providerId="Windows Live"/>
  <person displayName="Kathleen Struelens" id="{523D3A54-3EEA-6549-944C-FFCFA619FF1C}"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1" dT="2024-06-11T09:13:58.46" personId="{523D3A54-3EEA-6549-944C-FFCFA619FF1C}" id="{2CEF65AB-59EB-4C48-A7C8-1C7E1AB34C4B}">
    <text xml:space="preserve">Je kan de kringloop rekenkundig onderbouwen, dan kan in een gesimuleerde context of met cijfermateriaal geraadpleegd via www.stat.nbb.be. 
</text>
    <extLst>
      <x:ext xmlns:xltc2="http://schemas.microsoft.com/office/spreadsheetml/2020/threadedcomments2" uri="{F7C98A9C-CBB3-438F-8F68-D28B6AF4A901}">
        <xltc2:checksum>2183452813</xltc2:checksum>
        <xltc2:hyperlink startIndex="121" length="15" url="http://www.stat.nbb.be/"/>
      </x:ext>
    </extLst>
  </threadedComment>
  <threadedComment ref="N11" dT="2024-05-28T12:58:00.14" personId="{E83BE1C3-DC39-A542-A0D3-7D11BAAA242F}" id="{2851C26B-7449-DA44-B84E-BE607EC49D1E}">
    <text xml:space="preserve">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ext>
  </threadedComment>
  <threadedComment ref="L12" dT="2024-06-11T09:07:56.78" personId="{523D3A54-3EEA-6549-944C-FFCFA619FF1C}" id="{DD0B45FA-2A33-EC41-A7FE-58E0EFB989B1}">
    <text xml:space="preserve">Een export van cijfers van de NBB naar een rekenblad maakt het mogelijk om de evolutie van het (reëel) bbp en zo de economische groei in kaart te brengen. </text>
  </threadedComment>
  <threadedComment ref="M12" dT="2024-06-11T09:08:43.58" personId="{523D3A54-3EEA-6549-944C-FFCFA619FF1C}" id="{E40D9EB5-E780-D04B-9429-BAD451E0637F}">
    <text>Onderzoekend leren. Je kan leerlingen gegevens laten opzoeken op de website van de Nationale Bank van België, wat inzicht verschaft in de structuur en opbouw van de nationale rekeningen.</text>
  </threadedComment>
  <threadedComment ref="N12" dT="2024-05-28T13:03:32.53" personId="{E83BE1C3-DC39-A542-A0D3-7D11BAAA242F}" id="{63D9A6AE-1D7C-984D-AE5D-4EFA8A2C1D9D}">
    <text xml:space="preserve">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ext>
  </threadedComment>
  <threadedComment ref="N14" dT="2024-05-28T13:27:58.21" personId="{E83BE1C3-DC39-A542-A0D3-7D11BAAA242F}" id="{BE705CBC-4CD7-F743-97E6-0E9910313351}">
    <text>In geval van duopolie kan de kartel- of coöperatieve oplossing tot maximale winst leiden voor beide duopolisten. Dergelijke afspraken zijn het voorwerp van overheidsmaatregelen ter vrijwaring van concurrentie (LPD 4)</text>
  </threadedComment>
  <threadedComment ref="Q14" dT="2024-06-11T09:19:24.52" personId="{523D3A54-3EEA-6549-944C-FFCFA619FF1C}" id="{61E27097-235D-6C4D-9172-6D72AFAC85A3}">
    <text xml:space="preserve"> afgeleiden III-WisS-d LPD 18: “ De leerlingen interpreteren de afgeleide als limiet van een differentiequotiënt en als richtingscoëfficiënt van de raaklijn aan de grafiek” 
</text>
  </threadedComment>
  <threadedComment ref="L18" dT="2024-06-11T09:24:12.23" personId="{523D3A54-3EEA-6549-944C-FFCFA619FF1C}" id="{8B5A3C05-5567-214A-B515-73CC69695DDC}">
    <text>Je kan vertrekken van de decielenverdeling van het aantal aangiften en totaal netto belastbaar inkomen voor België. Dat cijferoverzicht wordt ter beschikking gesteld door Statbel en in een rekenblad aangeleverd, wat kansen biedt om het cumulatief aandeel te berekenen.</text>
  </threadedComment>
  <threadedComment ref="Q18" dT="2024-06-11T09:22:25.99" personId="{523D3A54-3EEA-6549-944C-FFCFA619FF1C}" id="{C9D22BE3-CAE1-6749-84E4-9EBFB18BC151}">
    <text xml:space="preserve">ntegralen III-WisS-d LPD 22: “ De leerlingen interpreteren een bepaalde integraal als de limiet van een som en als een georiënteerde oppervlakte.” </text>
  </threadedComment>
  <threadedComment ref="M19" dT="2024-05-28T13:39:10.85" personId="{E83BE1C3-DC39-A542-A0D3-7D11BAAA242F}" id="{BD15AFD4-E508-5E40-A36B-B4DB1521A2B4}">
    <text xml:space="preserve">Een klasgesprek biedt de mogelijkheid om leerlingen over maatschappelijk gevoelige onderwerpen als deze gefundeerd in dialoog te laten gaan met elkaar. </text>
  </threadedComment>
  <threadedComment ref="N19" dT="2024-06-11T09:26:32.86" personId="{523D3A54-3EEA-6549-944C-FFCFA619FF1C}" id="{F95636C7-1BAB-3C45-A171-2401E4DAB203}">
    <text>De progressiviteit van de personenbelasting zorgt ervoor dat hogere inkomens een hogere gemiddelde belastingvoet hebben dan lagere inkomens, wat in LPD 25 wordt uitgediept.</text>
  </threadedComment>
  <threadedComment ref="P19" dT="2024-05-28T13:36:44.50" personId="{E83BE1C3-DC39-A542-A0D3-7D11BAAA242F}" id="{E905B0EF-AAEE-B141-B1A4-856E4F22F4C1}">
    <text xml:space="preserve">Impact overheid op de samenleving:
III-FEV-dda LPD 6 :
“ De leerlingen lichten toe hoe de overheid via inkomsten en uitgaven een impact heeft op de samenleving en ongelijkheid tracht te beperken.”
</text>
  </threadedComment>
  <threadedComment ref="N21" dT="2024-05-28T13:40:58.53" personId="{E83BE1C3-DC39-A542-A0D3-7D11BAAA242F}" id="{05BD3ABE-E6B1-5248-83A3-4DD0F3E37341}">
    <text>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ext>
  </threadedComment>
  <threadedComment ref="N22" dT="2024-06-11T09:32:12.34" personId="{523D3A54-3EEA-6549-944C-FFCFA619FF1C}" id="{3A001525-3827-1F45-876E-E8C3A1F38C32}">
    <text>Elk systeem ( vlottende en stabiele wisselkoersen) heeft zijn voor- en nadelen, wat je kan linken aan de vorming van de Europese Monetaire Unie die het wisselkoersrisico ophief. (LPD 13)</text>
  </threadedComment>
  <threadedComment ref="N25" dT="2024-06-11T09:34:16.83" personId="{523D3A54-3EEA-6549-944C-FFCFA619FF1C}" id="{6A974FEC-A3AA-1C45-A870-5DEEA40193BD}">
    <text>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26.</text>
  </threadedComment>
  <threadedComment ref="N26" dT="2024-05-28T13:44:50.17" personId="{E83BE1C3-DC39-A542-A0D3-7D11BAAA242F}" id="{86133371-C10B-8545-A008-0983B925C402}">
    <text xml:space="preserve">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ext>
  </threadedComment>
  <threadedComment ref="N27" dT="2024-05-28T13:47:34.44" personId="{E83BE1C3-DC39-A542-A0D3-7D11BAAA242F}" id="{98DC38BA-88A0-9D49-9FB4-396386E7A630}">
    <text xml:space="preserve">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ext>
  </threadedComment>
  <threadedComment ref="N31" dT="2024-05-28T13:54:16.76" personId="{E83BE1C3-DC39-A542-A0D3-7D11BAAA242F}" id="{1A7BCE48-2E94-2442-9C19-6FFFB5F70096}">
    <text xml:space="preserve">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ext>
  </threadedComment>
  <threadedComment ref="N34" dT="2024-05-28T13:56:20.14" personId="{E83BE1C3-DC39-A542-A0D3-7D11BAAA242F}" id="{BB34D01F-50FD-2848-9BDE-61097F419CB5}">
    <text>Dit doel biedt kansen om de (financiële) gezondheid van een onderneming (LPD 26) vanuit een ruimer perspectief te benaderen.</text>
  </threadedComment>
  <threadedComment ref="N37" dT="2024-06-11T09:53:58.46" personId="{523D3A54-3EEA-6549-944C-FFCFA619FF1C}" id="{2DEC18F5-0F6E-1F47-A602-DF05EF32F599}">
    <text xml:space="preserve">Dit leerplandoel kan je zien in samenhang met LPD 26.
</text>
  </threadedComment>
  <threadedComment ref="N41" dT="2024-05-28T13:57:43.21" personId="{E83BE1C3-DC39-A542-A0D3-7D11BAAA242F}" id="{CF99C2AE-02BB-7F4D-8E77-7092D93A2722}">
    <text xml:space="preserve">Wat betreft de inventarisverrichtingen denk je ook aan de aanpassing van schulden op meer dan één jaar (LPD 20). </text>
  </threadedComment>
  <threadedComment ref="N43" dT="2024-05-28T13:58:50.28" personId="{E83BE1C3-DC39-A542-A0D3-7D11BAAA242F}" id="{3EA08815-7453-F64D-81C9-379C85B26F78}">
    <text xml:space="preserve">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ext>
  </threadedComment>
  <threadedComment ref="L45" dT="2024-06-11T09:46:02.59" personId="{523D3A54-3EEA-6549-944C-FFCFA619FF1C}" id="{BC2507EB-8CCA-EF40-BE3F-CA8EB25C51F1}">
    <text xml:space="preserve">Het bestandsformaat van de gepubliceerde jaarrekeningen op de website van de Nationale Bank van België laat toe om cijfers onmiddellijk te verwerken in een rekenblad. Dat vereenvoudigt onder meer een horizontale en verticale analyse en grafische weergave van de evolutie van financiële kengetallen.
</text>
  </threadedComment>
  <threadedComment ref="L46" dT="2024-06-11T09:48:30.93" personId="{523D3A54-3EEA-6549-944C-FFCFA619FF1C}" id="{1040F606-3919-0544-9E0C-AF11ADD7F93B}">
    <text xml:space="preserve">Bij het toepassen van de integrale kostprijsmethode kan je indirecte kosten toewijzen op basis van een kostenverdeelstaat of eenvoudige volume gerelateerde verdeelsleutels (bv. machine-uren, arbeidstijd, stuks, m2 …). Het gebruik van een rekenblad is hier aangewezen.
</text>
  </threadedComment>
  <threadedComment ref="N48" dT="2024-06-11T09:50:03.12" personId="{523D3A54-3EEA-6549-944C-FFCFA619FF1C}" id="{88126925-6B47-E144-8B6A-28833DE687C3}">
    <text xml:space="preserve">HRM is gericht op het effectief en efficiënt bereiken van de organisatiedoelen én individuele doelstellingen van werknemers zoals welzijn, beloning en employability. Dat kan je in verband brengen met de sociale verantwoordelijkheid van ondernemingen ten aanzien van hun werknemers (LPD 18+).
</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36445C1-A037-48A3-9389-4BB847995D34}">
  <we:reference id="910b3606-c594-4269-ad46-839f729a249f" version="1.1.0.0" store="EXCatalog" storeType="EXCatalog"/>
  <we:alternateReferences>
    <we:reference id="WA104380992" version="1.1.0.0" store="en-US"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F360"/>
  <sheetViews>
    <sheetView showGridLines="0" tabSelected="1" zoomScale="55" zoomScaleNormal="55" workbookViewId="0">
      <selection activeCell="X55" sqref="X55"/>
    </sheetView>
  </sheetViews>
  <sheetFormatPr baseColWidth="10" defaultColWidth="8.6640625" defaultRowHeight="13" x14ac:dyDescent="0.15"/>
  <cols>
    <col min="1" max="1" width="4.1640625" style="17" customWidth="1"/>
    <col min="2" max="2" width="13.6640625" style="3" bestFit="1" customWidth="1"/>
    <col min="3" max="4" width="8.6640625" style="3"/>
    <col min="5" max="5" width="10.6640625" style="3" customWidth="1"/>
    <col min="6" max="6" width="41.6640625" style="3" customWidth="1"/>
    <col min="7" max="7" width="16.1640625" style="10" bestFit="1" customWidth="1"/>
    <col min="8" max="8" width="16.1640625" style="13" bestFit="1" customWidth="1"/>
    <col min="9" max="16384" width="8.6640625" style="3"/>
  </cols>
  <sheetData>
    <row r="1" spans="1:1228" ht="27" customHeight="1" x14ac:dyDescent="0.15">
      <c r="A1" s="16"/>
      <c r="B1" s="1"/>
      <c r="F1" s="91" t="s">
        <v>0</v>
      </c>
      <c r="G1" s="71"/>
      <c r="H1" s="72"/>
    </row>
    <row r="2" spans="1:1228" ht="12" customHeight="1" x14ac:dyDescent="0.15">
      <c r="B2" s="1"/>
      <c r="F2" s="91"/>
      <c r="G2" s="73"/>
      <c r="H2" s="74"/>
    </row>
    <row r="3" spans="1:1228" ht="12" customHeight="1" x14ac:dyDescent="0.15">
      <c r="B3" s="1"/>
      <c r="F3" s="91"/>
      <c r="G3" s="73"/>
      <c r="H3" s="74"/>
    </row>
    <row r="4" spans="1:1228" ht="4.5" customHeight="1" thickBot="1" x14ac:dyDescent="0.2">
      <c r="B4" s="2"/>
      <c r="F4" s="21"/>
      <c r="G4" s="75"/>
      <c r="H4" s="76"/>
    </row>
    <row r="5" spans="1:1228" ht="48" customHeight="1" thickBot="1" x14ac:dyDescent="0.2">
      <c r="A5" s="16"/>
      <c r="B5" s="1"/>
      <c r="F5" s="22" t="s">
        <v>1</v>
      </c>
      <c r="G5" s="28">
        <v>216</v>
      </c>
      <c r="H5" s="29">
        <v>216</v>
      </c>
      <c r="J5" s="83" t="s">
        <v>2</v>
      </c>
      <c r="K5" s="84"/>
      <c r="L5" s="84"/>
      <c r="M5" s="84"/>
      <c r="N5" s="77" t="s">
        <v>3</v>
      </c>
      <c r="O5" s="78"/>
      <c r="P5" s="79"/>
      <c r="Q5" s="79"/>
      <c r="R5" s="79"/>
      <c r="S5" s="85" t="s">
        <v>4</v>
      </c>
      <c r="T5" s="86"/>
      <c r="U5" s="69" t="s">
        <v>5</v>
      </c>
      <c r="V5" s="70"/>
    </row>
    <row r="6" spans="1:1228" ht="35" customHeight="1" thickBot="1" x14ac:dyDescent="0.2">
      <c r="A6" s="16"/>
      <c r="B6" s="1"/>
      <c r="F6" s="50">
        <v>0.8</v>
      </c>
      <c r="G6" s="28">
        <v>173</v>
      </c>
      <c r="H6" s="29">
        <v>173</v>
      </c>
    </row>
    <row r="7" spans="1:1228" ht="125" customHeight="1" thickBot="1" x14ac:dyDescent="0.2">
      <c r="A7" s="16"/>
      <c r="B7" s="1"/>
      <c r="F7" s="15"/>
      <c r="G7" s="30">
        <f t="shared" ref="G7:H7" si="0">G9+G32</f>
        <v>169</v>
      </c>
      <c r="H7" s="31">
        <f t="shared" si="0"/>
        <v>160</v>
      </c>
      <c r="J7" s="51" t="s">
        <v>6</v>
      </c>
      <c r="K7" s="51" t="s">
        <v>7</v>
      </c>
      <c r="L7" s="51" t="s">
        <v>8</v>
      </c>
      <c r="M7" s="51" t="s">
        <v>9</v>
      </c>
      <c r="N7" s="52" t="s">
        <v>10</v>
      </c>
      <c r="O7" s="52" t="s">
        <v>11</v>
      </c>
      <c r="P7" s="53" t="s">
        <v>12</v>
      </c>
      <c r="Q7" s="53" t="s">
        <v>13</v>
      </c>
      <c r="R7" s="54" t="s">
        <v>14</v>
      </c>
      <c r="S7" s="55" t="s">
        <v>15</v>
      </c>
      <c r="T7" s="56" t="s">
        <v>16</v>
      </c>
      <c r="U7" s="57" t="s">
        <v>17</v>
      </c>
      <c r="V7" s="58" t="s">
        <v>18</v>
      </c>
    </row>
    <row r="8" spans="1:1228" ht="40.5" customHeight="1" thickBot="1" x14ac:dyDescent="0.2">
      <c r="B8" s="92" t="s">
        <v>19</v>
      </c>
      <c r="C8" s="93"/>
      <c r="D8" s="93"/>
      <c r="E8" s="93"/>
      <c r="F8" s="93"/>
      <c r="G8" s="32">
        <v>5</v>
      </c>
      <c r="H8" s="33">
        <v>6</v>
      </c>
      <c r="J8" s="59"/>
      <c r="K8" s="59"/>
      <c r="L8" s="59"/>
      <c r="M8" s="59"/>
      <c r="N8" s="59"/>
      <c r="O8" s="62"/>
      <c r="P8" s="59"/>
      <c r="Q8" s="59"/>
      <c r="R8" s="59"/>
      <c r="S8" s="59"/>
      <c r="T8" s="59"/>
      <c r="U8" s="59"/>
      <c r="V8" s="59"/>
    </row>
    <row r="9" spans="1:1228" ht="42" customHeight="1" x14ac:dyDescent="0.15">
      <c r="B9" s="98" t="s">
        <v>20</v>
      </c>
      <c r="C9" s="99"/>
      <c r="D9" s="99"/>
      <c r="E9" s="99"/>
      <c r="F9" s="99"/>
      <c r="G9" s="38">
        <f>G10+G13+G17+G20+G24</f>
        <v>71</v>
      </c>
      <c r="H9" s="39">
        <f>H10+H13+H17+H20+H24</f>
        <v>104</v>
      </c>
      <c r="J9" s="59"/>
      <c r="K9" s="59"/>
      <c r="L9" s="59"/>
      <c r="M9" s="59"/>
      <c r="N9" s="59"/>
      <c r="O9" s="62"/>
      <c r="P9" s="59"/>
      <c r="Q9" s="59"/>
      <c r="R9" s="59"/>
      <c r="S9" s="59"/>
      <c r="T9" s="59"/>
      <c r="U9" s="59"/>
      <c r="V9" s="59"/>
    </row>
    <row r="10" spans="1:1228" ht="42" customHeight="1" x14ac:dyDescent="0.15">
      <c r="B10" s="89" t="s">
        <v>21</v>
      </c>
      <c r="C10" s="90"/>
      <c r="D10" s="90"/>
      <c r="E10" s="90"/>
      <c r="F10" s="90"/>
      <c r="G10" s="40">
        <f t="shared" ref="G10:H10" si="1">SUM(G11:G12)</f>
        <v>0</v>
      </c>
      <c r="H10" s="41">
        <f t="shared" si="1"/>
        <v>8</v>
      </c>
      <c r="J10" s="59"/>
      <c r="K10" s="59"/>
      <c r="L10" s="59"/>
      <c r="M10" s="59"/>
      <c r="N10" s="59"/>
      <c r="O10" s="62"/>
      <c r="P10" s="59"/>
      <c r="Q10" s="59"/>
      <c r="R10" s="59"/>
      <c r="S10" s="59"/>
      <c r="T10" s="59"/>
      <c r="U10" s="59"/>
      <c r="V10" s="59"/>
    </row>
    <row r="11" spans="1:1228" ht="52.5" customHeight="1" x14ac:dyDescent="0.15">
      <c r="B11" s="94" t="s">
        <v>22</v>
      </c>
      <c r="C11" s="95"/>
      <c r="D11" s="95"/>
      <c r="E11" s="95"/>
      <c r="F11" s="95"/>
      <c r="G11" s="34"/>
      <c r="H11" s="35">
        <v>3</v>
      </c>
      <c r="J11" s="59"/>
      <c r="K11" s="59"/>
      <c r="L11" s="62"/>
      <c r="M11" s="60"/>
      <c r="N11" s="61"/>
      <c r="O11" s="68"/>
      <c r="P11" s="59"/>
      <c r="Q11" s="59"/>
      <c r="R11" s="59"/>
      <c r="S11" s="59"/>
      <c r="T11" s="59"/>
      <c r="U11" s="59"/>
      <c r="V11" s="59"/>
    </row>
    <row r="12" spans="1:1228" ht="72.75" customHeight="1" x14ac:dyDescent="0.15">
      <c r="B12" s="97" t="s">
        <v>23</v>
      </c>
      <c r="C12" s="97"/>
      <c r="D12" s="97"/>
      <c r="E12" s="97"/>
      <c r="F12" s="81"/>
      <c r="G12" s="34"/>
      <c r="H12" s="35">
        <v>5</v>
      </c>
      <c r="J12" s="59"/>
      <c r="K12" s="59"/>
      <c r="L12" s="60"/>
      <c r="M12" s="60"/>
      <c r="N12" s="60"/>
      <c r="O12" s="62"/>
      <c r="P12" s="59"/>
      <c r="Q12" s="59"/>
      <c r="R12" s="59"/>
      <c r="S12" s="59"/>
      <c r="T12" s="59"/>
      <c r="U12" s="59"/>
      <c r="V12" s="59"/>
    </row>
    <row r="13" spans="1:1228" s="23" customFormat="1" ht="42" customHeight="1" x14ac:dyDescent="0.15">
      <c r="A13" s="24"/>
      <c r="B13" s="89" t="s">
        <v>24</v>
      </c>
      <c r="C13" s="90"/>
      <c r="D13" s="90"/>
      <c r="E13" s="90"/>
      <c r="F13" s="90"/>
      <c r="G13" s="40">
        <f t="shared" ref="G13:H13" si="2">SUM(G14:G16)</f>
        <v>51</v>
      </c>
      <c r="H13" s="41">
        <f t="shared" si="2"/>
        <v>0</v>
      </c>
      <c r="I13" s="26"/>
      <c r="J13" s="62"/>
      <c r="K13" s="62"/>
      <c r="L13" s="62"/>
      <c r="M13" s="62"/>
      <c r="N13" s="62"/>
      <c r="O13" s="62"/>
      <c r="P13" s="62"/>
      <c r="Q13" s="62"/>
      <c r="R13" s="62"/>
      <c r="S13" s="62"/>
      <c r="T13" s="62"/>
      <c r="U13" s="62"/>
      <c r="V13" s="62"/>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c r="KO13" s="26"/>
      <c r="KP13" s="26"/>
      <c r="KQ13" s="26"/>
      <c r="KR13" s="26"/>
      <c r="KS13" s="26"/>
      <c r="KT13" s="26"/>
      <c r="KU13" s="26"/>
      <c r="KV13" s="26"/>
      <c r="KW13" s="26"/>
      <c r="KX13" s="26"/>
      <c r="KY13" s="26"/>
      <c r="KZ13" s="26"/>
      <c r="LA13" s="26"/>
      <c r="LB13" s="26"/>
      <c r="LC13" s="26"/>
      <c r="LD13" s="26"/>
      <c r="LE13" s="26"/>
      <c r="LF13" s="26"/>
      <c r="LG13" s="26"/>
      <c r="LH13" s="26"/>
      <c r="LI13" s="26"/>
      <c r="LJ13" s="26"/>
      <c r="LK13" s="26"/>
      <c r="LL13" s="26"/>
      <c r="LM13" s="26"/>
      <c r="LN13" s="26"/>
      <c r="LO13" s="26"/>
      <c r="LP13" s="26"/>
      <c r="LQ13" s="26"/>
      <c r="LR13" s="26"/>
      <c r="LS13" s="26"/>
      <c r="LT13" s="26"/>
      <c r="LU13" s="26"/>
      <c r="LV13" s="26"/>
      <c r="LW13" s="26"/>
      <c r="LX13" s="26"/>
      <c r="LY13" s="26"/>
      <c r="LZ13" s="26"/>
      <c r="MA13" s="26"/>
      <c r="MB13" s="26"/>
      <c r="MC13" s="26"/>
      <c r="MD13" s="26"/>
      <c r="ME13" s="26"/>
      <c r="MF13" s="26"/>
      <c r="MG13" s="26"/>
      <c r="MH13" s="26"/>
      <c r="MI13" s="26"/>
      <c r="MJ13" s="26"/>
      <c r="MK13" s="26"/>
      <c r="ML13" s="26"/>
      <c r="MM13" s="26"/>
      <c r="MN13" s="26"/>
      <c r="MO13" s="26"/>
      <c r="MP13" s="26"/>
      <c r="MQ13" s="26"/>
      <c r="MR13" s="26"/>
      <c r="MS13" s="26"/>
      <c r="MT13" s="26"/>
      <c r="MU13" s="26"/>
      <c r="MV13" s="26"/>
      <c r="MW13" s="26"/>
      <c r="MX13" s="26"/>
      <c r="MY13" s="26"/>
      <c r="MZ13" s="26"/>
      <c r="NA13" s="26"/>
      <c r="NB13" s="26"/>
      <c r="NC13" s="26"/>
      <c r="ND13" s="26"/>
      <c r="NE13" s="26"/>
      <c r="NF13" s="26"/>
      <c r="NG13" s="26"/>
      <c r="NH13" s="26"/>
      <c r="NI13" s="26"/>
      <c r="NJ13" s="26"/>
      <c r="NK13" s="26"/>
      <c r="NL13" s="26"/>
      <c r="NM13" s="26"/>
      <c r="NN13" s="26"/>
      <c r="NO13" s="26"/>
      <c r="NP13" s="26"/>
      <c r="NQ13" s="26"/>
      <c r="NR13" s="26"/>
      <c r="NS13" s="26"/>
      <c r="NT13" s="26"/>
      <c r="NU13" s="26"/>
      <c r="NV13" s="26"/>
      <c r="NW13" s="26"/>
      <c r="NX13" s="26"/>
      <c r="NY13" s="26"/>
      <c r="NZ13" s="26"/>
      <c r="OA13" s="26"/>
      <c r="OB13" s="26"/>
      <c r="OC13" s="26"/>
      <c r="OD13" s="26"/>
      <c r="OE13" s="26"/>
      <c r="OF13" s="26"/>
      <c r="OG13" s="26"/>
      <c r="OH13" s="26"/>
      <c r="OI13" s="26"/>
      <c r="OJ13" s="26"/>
      <c r="OK13" s="26"/>
      <c r="OL13" s="26"/>
      <c r="OM13" s="26"/>
      <c r="ON13" s="26"/>
      <c r="OO13" s="26"/>
      <c r="OP13" s="26"/>
      <c r="OQ13" s="26"/>
      <c r="OR13" s="26"/>
      <c r="OS13" s="26"/>
      <c r="OT13" s="26"/>
      <c r="OU13" s="26"/>
      <c r="OV13" s="26"/>
      <c r="OW13" s="26"/>
      <c r="OX13" s="26"/>
      <c r="OY13" s="26"/>
      <c r="OZ13" s="26"/>
      <c r="PA13" s="26"/>
      <c r="PB13" s="26"/>
      <c r="PC13" s="26"/>
      <c r="PD13" s="26"/>
      <c r="PE13" s="26"/>
      <c r="PF13" s="26"/>
      <c r="PG13" s="26"/>
      <c r="PH13" s="26"/>
      <c r="PI13" s="26"/>
      <c r="PJ13" s="26"/>
      <c r="PK13" s="26"/>
      <c r="PL13" s="26"/>
      <c r="PM13" s="26"/>
      <c r="PN13" s="26"/>
      <c r="PO13" s="26"/>
      <c r="PP13" s="26"/>
      <c r="PQ13" s="26"/>
      <c r="PR13" s="26"/>
      <c r="PS13" s="26"/>
      <c r="PT13" s="26"/>
      <c r="PU13" s="26"/>
      <c r="PV13" s="26"/>
      <c r="PW13" s="26"/>
      <c r="PX13" s="26"/>
      <c r="PY13" s="26"/>
      <c r="PZ13" s="26"/>
      <c r="QA13" s="26"/>
      <c r="QB13" s="26"/>
      <c r="QC13" s="26"/>
      <c r="QD13" s="26"/>
      <c r="QE13" s="26"/>
      <c r="QF13" s="26"/>
      <c r="QG13" s="26"/>
      <c r="QH13" s="26"/>
      <c r="QI13" s="26"/>
      <c r="QJ13" s="26"/>
      <c r="QK13" s="26"/>
      <c r="QL13" s="26"/>
      <c r="QM13" s="26"/>
      <c r="QN13" s="26"/>
      <c r="QO13" s="26"/>
      <c r="QP13" s="26"/>
      <c r="QQ13" s="26"/>
      <c r="QR13" s="26"/>
      <c r="QS13" s="26"/>
      <c r="QT13" s="26"/>
      <c r="QU13" s="26"/>
      <c r="QV13" s="26"/>
      <c r="QW13" s="26"/>
      <c r="QX13" s="26"/>
      <c r="QY13" s="26"/>
      <c r="QZ13" s="26"/>
      <c r="RA13" s="26"/>
      <c r="RB13" s="26"/>
      <c r="RC13" s="26"/>
      <c r="RD13" s="26"/>
      <c r="RE13" s="26"/>
      <c r="RF13" s="26"/>
      <c r="RG13" s="26"/>
      <c r="RH13" s="26"/>
      <c r="RI13" s="26"/>
      <c r="RJ13" s="26"/>
      <c r="RK13" s="26"/>
      <c r="RL13" s="26"/>
      <c r="RM13" s="26"/>
      <c r="RN13" s="26"/>
      <c r="RO13" s="26"/>
      <c r="RP13" s="26"/>
      <c r="RQ13" s="26"/>
      <c r="RR13" s="26"/>
      <c r="RS13" s="26"/>
      <c r="RT13" s="26"/>
      <c r="RU13" s="26"/>
      <c r="RV13" s="26"/>
      <c r="RW13" s="26"/>
      <c r="RX13" s="26"/>
      <c r="RY13" s="26"/>
      <c r="RZ13" s="26"/>
      <c r="SA13" s="26"/>
      <c r="SB13" s="26"/>
      <c r="SC13" s="26"/>
      <c r="SD13" s="26"/>
      <c r="SE13" s="26"/>
      <c r="SF13" s="26"/>
      <c r="SG13" s="26"/>
      <c r="SH13" s="26"/>
      <c r="SI13" s="26"/>
      <c r="SJ13" s="26"/>
      <c r="SK13" s="26"/>
      <c r="SL13" s="26"/>
      <c r="SM13" s="26"/>
      <c r="SN13" s="26"/>
      <c r="SO13" s="26"/>
      <c r="SP13" s="26"/>
      <c r="SQ13" s="26"/>
      <c r="SR13" s="26"/>
      <c r="SS13" s="26"/>
      <c r="ST13" s="26"/>
      <c r="SU13" s="26"/>
      <c r="SV13" s="26"/>
      <c r="SW13" s="26"/>
      <c r="SX13" s="26"/>
      <c r="SY13" s="26"/>
      <c r="SZ13" s="26"/>
      <c r="TA13" s="26"/>
      <c r="TB13" s="26"/>
      <c r="TC13" s="26"/>
      <c r="TD13" s="26"/>
      <c r="TE13" s="26"/>
      <c r="TF13" s="26"/>
      <c r="TG13" s="26"/>
      <c r="TH13" s="26"/>
      <c r="TI13" s="26"/>
      <c r="TJ13" s="26"/>
      <c r="TK13" s="26"/>
      <c r="TL13" s="26"/>
      <c r="TM13" s="26"/>
      <c r="TN13" s="26"/>
      <c r="TO13" s="26"/>
      <c r="TP13" s="26"/>
      <c r="TQ13" s="26"/>
      <c r="TR13" s="26"/>
      <c r="TS13" s="26"/>
      <c r="TT13" s="26"/>
      <c r="TU13" s="26"/>
      <c r="TV13" s="26"/>
      <c r="TW13" s="26"/>
      <c r="TX13" s="26"/>
      <c r="TY13" s="26"/>
      <c r="TZ13" s="26"/>
      <c r="UA13" s="26"/>
      <c r="UB13" s="26"/>
      <c r="UC13" s="26"/>
      <c r="UD13" s="26"/>
      <c r="UE13" s="26"/>
      <c r="UF13" s="26"/>
      <c r="UG13" s="26"/>
      <c r="UH13" s="26"/>
      <c r="UI13" s="26"/>
      <c r="UJ13" s="26"/>
      <c r="UK13" s="26"/>
      <c r="UL13" s="26"/>
      <c r="UM13" s="26"/>
      <c r="UN13" s="26"/>
      <c r="UO13" s="26"/>
      <c r="UP13" s="26"/>
      <c r="UQ13" s="26"/>
      <c r="UR13" s="26"/>
      <c r="US13" s="26"/>
      <c r="UT13" s="26"/>
      <c r="UU13" s="26"/>
      <c r="UV13" s="26"/>
      <c r="UW13" s="26"/>
      <c r="UX13" s="26"/>
      <c r="UY13" s="26"/>
      <c r="UZ13" s="26"/>
      <c r="VA13" s="26"/>
      <c r="VB13" s="26"/>
      <c r="VC13" s="26"/>
      <c r="VD13" s="26"/>
      <c r="VE13" s="26"/>
      <c r="VF13" s="26"/>
      <c r="VG13" s="26"/>
      <c r="VH13" s="26"/>
      <c r="VI13" s="26"/>
      <c r="VJ13" s="26"/>
      <c r="VK13" s="26"/>
      <c r="VL13" s="26"/>
      <c r="VM13" s="26"/>
      <c r="VN13" s="26"/>
      <c r="VO13" s="26"/>
      <c r="VP13" s="26"/>
      <c r="VQ13" s="26"/>
      <c r="VR13" s="26"/>
      <c r="VS13" s="26"/>
      <c r="VT13" s="26"/>
      <c r="VU13" s="26"/>
      <c r="VV13" s="26"/>
      <c r="VW13" s="26"/>
      <c r="VX13" s="26"/>
      <c r="VY13" s="26"/>
      <c r="VZ13" s="26"/>
      <c r="WA13" s="26"/>
      <c r="WB13" s="26"/>
      <c r="WC13" s="26"/>
      <c r="WD13" s="26"/>
      <c r="WE13" s="26"/>
      <c r="WF13" s="26"/>
      <c r="WG13" s="26"/>
      <c r="WH13" s="26"/>
      <c r="WI13" s="26"/>
      <c r="WJ13" s="26"/>
      <c r="WK13" s="26"/>
      <c r="WL13" s="26"/>
      <c r="WM13" s="26"/>
      <c r="WN13" s="26"/>
      <c r="WO13" s="26"/>
      <c r="WP13" s="26"/>
      <c r="WQ13" s="26"/>
      <c r="WR13" s="26"/>
      <c r="WS13" s="26"/>
      <c r="WT13" s="26"/>
      <c r="WU13" s="26"/>
      <c r="WV13" s="26"/>
      <c r="WW13" s="26"/>
      <c r="WX13" s="26"/>
      <c r="WY13" s="26"/>
      <c r="WZ13" s="26"/>
      <c r="XA13" s="26"/>
      <c r="XB13" s="26"/>
      <c r="XC13" s="26"/>
      <c r="XD13" s="26"/>
      <c r="XE13" s="26"/>
      <c r="XF13" s="26"/>
      <c r="XG13" s="26"/>
      <c r="XH13" s="26"/>
      <c r="XI13" s="26"/>
      <c r="XJ13" s="26"/>
      <c r="XK13" s="26"/>
      <c r="XL13" s="26"/>
      <c r="XM13" s="26"/>
      <c r="XN13" s="26"/>
      <c r="XO13" s="26"/>
      <c r="XP13" s="26"/>
      <c r="XQ13" s="26"/>
      <c r="XR13" s="26"/>
      <c r="XS13" s="26"/>
      <c r="XT13" s="26"/>
      <c r="XU13" s="26"/>
      <c r="XV13" s="26"/>
      <c r="XW13" s="26"/>
      <c r="XX13" s="26"/>
      <c r="XY13" s="26"/>
      <c r="XZ13" s="26"/>
      <c r="YA13" s="26"/>
      <c r="YB13" s="26"/>
      <c r="YC13" s="26"/>
      <c r="YD13" s="26"/>
      <c r="YE13" s="26"/>
      <c r="YF13" s="26"/>
      <c r="YG13" s="26"/>
      <c r="YH13" s="26"/>
      <c r="YI13" s="26"/>
      <c r="YJ13" s="26"/>
      <c r="YK13" s="26"/>
      <c r="YL13" s="26"/>
      <c r="YM13" s="26"/>
      <c r="YN13" s="26"/>
      <c r="YO13" s="26"/>
      <c r="YP13" s="26"/>
      <c r="YQ13" s="26"/>
      <c r="YR13" s="26"/>
      <c r="YS13" s="26"/>
      <c r="YT13" s="26"/>
      <c r="YU13" s="26"/>
      <c r="YV13" s="26"/>
      <c r="YW13" s="26"/>
      <c r="YX13" s="26"/>
      <c r="YY13" s="26"/>
      <c r="YZ13" s="26"/>
      <c r="ZA13" s="26"/>
      <c r="ZB13" s="26"/>
      <c r="ZC13" s="26"/>
      <c r="ZD13" s="26"/>
      <c r="ZE13" s="26"/>
      <c r="ZF13" s="26"/>
      <c r="ZG13" s="26"/>
      <c r="ZH13" s="26"/>
      <c r="ZI13" s="26"/>
      <c r="ZJ13" s="26"/>
      <c r="ZK13" s="26"/>
      <c r="ZL13" s="26"/>
      <c r="ZM13" s="26"/>
      <c r="ZN13" s="26"/>
      <c r="ZO13" s="26"/>
      <c r="ZP13" s="26"/>
      <c r="ZQ13" s="26"/>
      <c r="ZR13" s="26"/>
      <c r="ZS13" s="26"/>
      <c r="ZT13" s="26"/>
      <c r="ZU13" s="26"/>
      <c r="ZV13" s="26"/>
      <c r="ZW13" s="26"/>
      <c r="ZX13" s="26"/>
      <c r="ZY13" s="26"/>
      <c r="ZZ13" s="26"/>
      <c r="AAA13" s="26"/>
      <c r="AAB13" s="26"/>
      <c r="AAC13" s="26"/>
      <c r="AAD13" s="26"/>
      <c r="AAE13" s="26"/>
      <c r="AAF13" s="26"/>
      <c r="AAG13" s="26"/>
      <c r="AAH13" s="26"/>
      <c r="AAI13" s="26"/>
      <c r="AAJ13" s="26"/>
      <c r="AAK13" s="26"/>
      <c r="AAL13" s="26"/>
      <c r="AAM13" s="26"/>
      <c r="AAN13" s="26"/>
      <c r="AAO13" s="26"/>
      <c r="AAP13" s="26"/>
      <c r="AAQ13" s="26"/>
      <c r="AAR13" s="26"/>
      <c r="AAS13" s="26"/>
      <c r="AAT13" s="26"/>
      <c r="AAU13" s="26"/>
      <c r="AAV13" s="26"/>
      <c r="AAW13" s="26"/>
      <c r="AAX13" s="26"/>
      <c r="AAY13" s="26"/>
      <c r="AAZ13" s="26"/>
      <c r="ABA13" s="26"/>
      <c r="ABB13" s="26"/>
      <c r="ABC13" s="26"/>
      <c r="ABD13" s="26"/>
      <c r="ABE13" s="26"/>
      <c r="ABF13" s="26"/>
      <c r="ABG13" s="26"/>
      <c r="ABH13" s="26"/>
      <c r="ABI13" s="26"/>
      <c r="ABJ13" s="26"/>
      <c r="ABK13" s="26"/>
      <c r="ABL13" s="26"/>
      <c r="ABM13" s="26"/>
      <c r="ABN13" s="26"/>
      <c r="ABO13" s="26"/>
      <c r="ABP13" s="26"/>
      <c r="ABQ13" s="26"/>
      <c r="ABR13" s="26"/>
      <c r="ABS13" s="26"/>
      <c r="ABT13" s="26"/>
      <c r="ABU13" s="26"/>
      <c r="ABV13" s="26"/>
      <c r="ABW13" s="26"/>
      <c r="ABX13" s="26"/>
      <c r="ABY13" s="26"/>
      <c r="ABZ13" s="26"/>
      <c r="ACA13" s="26"/>
      <c r="ACB13" s="26"/>
      <c r="ACC13" s="26"/>
      <c r="ACD13" s="26"/>
      <c r="ACE13" s="26"/>
      <c r="ACF13" s="26"/>
      <c r="ACG13" s="26"/>
      <c r="ACH13" s="26"/>
      <c r="ACI13" s="26"/>
      <c r="ACJ13" s="26"/>
      <c r="ACK13" s="26"/>
      <c r="ACL13" s="26"/>
      <c r="ACM13" s="26"/>
      <c r="ACN13" s="26"/>
      <c r="ACO13" s="26"/>
      <c r="ACP13" s="26"/>
      <c r="ACQ13" s="26"/>
      <c r="ACR13" s="26"/>
      <c r="ACS13" s="26"/>
      <c r="ACT13" s="26"/>
      <c r="ACU13" s="26"/>
      <c r="ACV13" s="26"/>
      <c r="ACW13" s="26"/>
      <c r="ACX13" s="26"/>
      <c r="ACY13" s="26"/>
      <c r="ACZ13" s="26"/>
      <c r="ADA13" s="26"/>
      <c r="ADB13" s="26"/>
      <c r="ADC13" s="26"/>
      <c r="ADD13" s="26"/>
      <c r="ADE13" s="26"/>
      <c r="ADF13" s="26"/>
      <c r="ADG13" s="26"/>
      <c r="ADH13" s="26"/>
      <c r="ADI13" s="26"/>
      <c r="ADJ13" s="26"/>
      <c r="ADK13" s="26"/>
      <c r="ADL13" s="26"/>
      <c r="ADM13" s="26"/>
      <c r="ADN13" s="26"/>
      <c r="ADO13" s="26"/>
      <c r="ADP13" s="26"/>
      <c r="ADQ13" s="26"/>
      <c r="ADR13" s="26"/>
      <c r="ADS13" s="26"/>
      <c r="ADT13" s="26"/>
      <c r="ADU13" s="26"/>
      <c r="ADV13" s="26"/>
      <c r="ADW13" s="26"/>
      <c r="ADX13" s="26"/>
      <c r="ADY13" s="26"/>
      <c r="ADZ13" s="26"/>
      <c r="AEA13" s="26"/>
      <c r="AEB13" s="26"/>
      <c r="AEC13" s="26"/>
      <c r="AED13" s="26"/>
      <c r="AEE13" s="26"/>
      <c r="AEF13" s="26"/>
      <c r="AEG13" s="26"/>
      <c r="AEH13" s="26"/>
      <c r="AEI13" s="26"/>
      <c r="AEJ13" s="26"/>
      <c r="AEK13" s="26"/>
      <c r="AEL13" s="26"/>
      <c r="AEM13" s="26"/>
      <c r="AEN13" s="26"/>
      <c r="AEO13" s="26"/>
      <c r="AEP13" s="26"/>
      <c r="AEQ13" s="26"/>
      <c r="AER13" s="26"/>
      <c r="AES13" s="26"/>
      <c r="AET13" s="26"/>
      <c r="AEU13" s="26"/>
      <c r="AEV13" s="26"/>
      <c r="AEW13" s="26"/>
      <c r="AEX13" s="26"/>
      <c r="AEY13" s="26"/>
      <c r="AEZ13" s="26"/>
      <c r="AFA13" s="26"/>
      <c r="AFB13" s="26"/>
      <c r="AFC13" s="26"/>
      <c r="AFD13" s="26"/>
      <c r="AFE13" s="26"/>
      <c r="AFF13" s="26"/>
      <c r="AFG13" s="26"/>
      <c r="AFH13" s="26"/>
      <c r="AFI13" s="26"/>
      <c r="AFJ13" s="26"/>
      <c r="AFK13" s="26"/>
      <c r="AFL13" s="26"/>
      <c r="AFM13" s="26"/>
      <c r="AFN13" s="26"/>
      <c r="AFO13" s="26"/>
      <c r="AFP13" s="26"/>
      <c r="AFQ13" s="26"/>
      <c r="AFR13" s="26"/>
      <c r="AFS13" s="26"/>
      <c r="AFT13" s="26"/>
      <c r="AFU13" s="26"/>
      <c r="AFV13" s="26"/>
      <c r="AFW13" s="26"/>
      <c r="AFX13" s="26"/>
      <c r="AFY13" s="26"/>
      <c r="AFZ13" s="26"/>
      <c r="AGA13" s="26"/>
      <c r="AGB13" s="26"/>
      <c r="AGC13" s="26"/>
      <c r="AGD13" s="26"/>
      <c r="AGE13" s="26"/>
      <c r="AGF13" s="26"/>
      <c r="AGG13" s="26"/>
      <c r="AGH13" s="26"/>
      <c r="AGI13" s="26"/>
      <c r="AGJ13" s="26"/>
      <c r="AGK13" s="26"/>
      <c r="AGL13" s="26"/>
      <c r="AGM13" s="26"/>
      <c r="AGN13" s="26"/>
      <c r="AGO13" s="26"/>
      <c r="AGP13" s="26"/>
      <c r="AGQ13" s="26"/>
      <c r="AGR13" s="26"/>
      <c r="AGS13" s="26"/>
      <c r="AGT13" s="26"/>
      <c r="AGU13" s="26"/>
      <c r="AGV13" s="26"/>
      <c r="AGW13" s="26"/>
      <c r="AGX13" s="26"/>
      <c r="AGY13" s="26"/>
      <c r="AGZ13" s="26"/>
      <c r="AHA13" s="26"/>
      <c r="AHB13" s="26"/>
      <c r="AHC13" s="26"/>
      <c r="AHD13" s="26"/>
      <c r="AHE13" s="26"/>
      <c r="AHF13" s="26"/>
      <c r="AHG13" s="26"/>
      <c r="AHH13" s="26"/>
      <c r="AHI13" s="26"/>
      <c r="AHJ13" s="26"/>
      <c r="AHK13" s="26"/>
      <c r="AHL13" s="26"/>
      <c r="AHM13" s="26"/>
      <c r="AHN13" s="26"/>
      <c r="AHO13" s="26"/>
      <c r="AHP13" s="26"/>
      <c r="AHQ13" s="26"/>
      <c r="AHR13" s="26"/>
      <c r="AHS13" s="26"/>
      <c r="AHT13" s="26"/>
      <c r="AHU13" s="26"/>
      <c r="AHV13" s="26"/>
      <c r="AHW13" s="26"/>
      <c r="AHX13" s="26"/>
      <c r="AHY13" s="26"/>
      <c r="AHZ13" s="26"/>
      <c r="AIA13" s="26"/>
      <c r="AIB13" s="26"/>
      <c r="AIC13" s="26"/>
      <c r="AID13" s="26"/>
      <c r="AIE13" s="26"/>
      <c r="AIF13" s="26"/>
      <c r="AIG13" s="26"/>
      <c r="AIH13" s="26"/>
      <c r="AII13" s="26"/>
      <c r="AIJ13" s="26"/>
      <c r="AIK13" s="26"/>
      <c r="AIL13" s="26"/>
      <c r="AIM13" s="26"/>
      <c r="AIN13" s="26"/>
      <c r="AIO13" s="26"/>
      <c r="AIP13" s="26"/>
      <c r="AIQ13" s="26"/>
      <c r="AIR13" s="26"/>
      <c r="AIS13" s="26"/>
      <c r="AIT13" s="26"/>
      <c r="AIU13" s="26"/>
      <c r="AIV13" s="26"/>
      <c r="AIW13" s="26"/>
      <c r="AIX13" s="26"/>
      <c r="AIY13" s="26"/>
      <c r="AIZ13" s="26"/>
      <c r="AJA13" s="26"/>
      <c r="AJB13" s="26"/>
      <c r="AJC13" s="26"/>
      <c r="AJD13" s="26"/>
      <c r="AJE13" s="26"/>
      <c r="AJF13" s="26"/>
      <c r="AJG13" s="26"/>
      <c r="AJH13" s="26"/>
      <c r="AJI13" s="26"/>
      <c r="AJJ13" s="26"/>
      <c r="AJK13" s="26"/>
      <c r="AJL13" s="26"/>
      <c r="AJM13" s="26"/>
      <c r="AJN13" s="26"/>
      <c r="AJO13" s="26"/>
      <c r="AJP13" s="26"/>
      <c r="AJQ13" s="26"/>
      <c r="AJR13" s="26"/>
      <c r="AJS13" s="26"/>
      <c r="AJT13" s="26"/>
      <c r="AJU13" s="26"/>
      <c r="AJV13" s="26"/>
      <c r="AJW13" s="26"/>
      <c r="AJX13" s="26"/>
      <c r="AJY13" s="26"/>
      <c r="AJZ13" s="26"/>
      <c r="AKA13" s="26"/>
      <c r="AKB13" s="26"/>
      <c r="AKC13" s="26"/>
      <c r="AKD13" s="26"/>
      <c r="AKE13" s="26"/>
      <c r="AKF13" s="26"/>
      <c r="AKG13" s="26"/>
      <c r="AKH13" s="26"/>
      <c r="AKI13" s="26"/>
      <c r="AKJ13" s="26"/>
      <c r="AKK13" s="26"/>
      <c r="AKL13" s="26"/>
      <c r="AKM13" s="26"/>
      <c r="AKN13" s="26"/>
      <c r="AKO13" s="26"/>
      <c r="AKP13" s="26"/>
      <c r="AKQ13" s="26"/>
      <c r="AKR13" s="26"/>
      <c r="AKS13" s="26"/>
      <c r="AKT13" s="26"/>
      <c r="AKU13" s="26"/>
      <c r="AKV13" s="26"/>
      <c r="AKW13" s="26"/>
      <c r="AKX13" s="26"/>
      <c r="AKY13" s="26"/>
      <c r="AKZ13" s="26"/>
      <c r="ALA13" s="26"/>
      <c r="ALB13" s="26"/>
      <c r="ALC13" s="26"/>
      <c r="ALD13" s="26"/>
      <c r="ALE13" s="26"/>
      <c r="ALF13" s="26"/>
      <c r="ALG13" s="26"/>
      <c r="ALH13" s="26"/>
      <c r="ALI13" s="26"/>
      <c r="ALJ13" s="26"/>
      <c r="ALK13" s="26"/>
      <c r="ALL13" s="26"/>
      <c r="ALM13" s="26"/>
      <c r="ALN13" s="26"/>
      <c r="ALO13" s="26"/>
      <c r="ALP13" s="26"/>
      <c r="ALQ13" s="26"/>
      <c r="ALR13" s="26"/>
      <c r="ALS13" s="26"/>
      <c r="ALT13" s="26"/>
      <c r="ALU13" s="26"/>
      <c r="ALV13" s="26"/>
      <c r="ALW13" s="26"/>
      <c r="ALX13" s="26"/>
      <c r="ALY13" s="26"/>
      <c r="ALZ13" s="26"/>
      <c r="AMA13" s="26"/>
      <c r="AMB13" s="26"/>
      <c r="AMC13" s="26"/>
      <c r="AMD13" s="26"/>
      <c r="AME13" s="26"/>
      <c r="AMF13" s="26"/>
      <c r="AMG13" s="26"/>
      <c r="AMH13" s="26"/>
      <c r="AMI13" s="26"/>
      <c r="AMJ13" s="26"/>
      <c r="AMK13" s="26"/>
      <c r="AML13" s="26"/>
      <c r="AMM13" s="26"/>
      <c r="AMN13" s="26"/>
      <c r="AMO13" s="26"/>
      <c r="AMP13" s="26"/>
      <c r="AMQ13" s="26"/>
      <c r="AMR13" s="26"/>
      <c r="AMS13" s="26"/>
      <c r="AOC13" s="26"/>
      <c r="AOD13" s="26"/>
      <c r="AOE13" s="26"/>
      <c r="AOF13" s="26"/>
      <c r="AOG13" s="26"/>
      <c r="AOH13" s="26"/>
      <c r="AOI13" s="26"/>
      <c r="AOJ13" s="26"/>
      <c r="AOK13" s="26"/>
      <c r="AOL13" s="26"/>
      <c r="AOM13" s="26"/>
      <c r="AON13" s="26"/>
      <c r="AOO13" s="26"/>
      <c r="AOP13" s="26"/>
      <c r="AOQ13" s="26"/>
      <c r="AOR13" s="26"/>
      <c r="AOS13" s="26"/>
      <c r="AOT13" s="26"/>
      <c r="AOU13" s="26"/>
      <c r="AOV13" s="26"/>
      <c r="AOW13" s="26"/>
      <c r="AOX13" s="26"/>
      <c r="AOY13" s="26"/>
      <c r="AOZ13" s="26"/>
      <c r="APA13" s="26"/>
      <c r="APB13" s="26"/>
      <c r="APC13" s="26"/>
      <c r="APD13" s="26"/>
      <c r="APE13" s="26"/>
      <c r="APF13" s="26"/>
      <c r="APG13" s="26"/>
      <c r="APH13" s="26"/>
      <c r="API13" s="26"/>
      <c r="APJ13" s="26"/>
      <c r="APK13" s="26"/>
      <c r="APL13" s="26"/>
      <c r="APM13" s="26"/>
      <c r="APN13" s="26"/>
      <c r="APO13" s="26"/>
      <c r="APP13" s="26"/>
      <c r="APQ13" s="26"/>
      <c r="APR13" s="26"/>
      <c r="APS13" s="26"/>
      <c r="APT13" s="26"/>
      <c r="APU13" s="26"/>
      <c r="APV13" s="26"/>
      <c r="APW13" s="26"/>
      <c r="APX13" s="26"/>
      <c r="APY13" s="26"/>
      <c r="APZ13" s="26"/>
      <c r="AQA13" s="26"/>
      <c r="AQB13" s="26"/>
      <c r="AQC13" s="26"/>
      <c r="AQD13" s="26"/>
      <c r="AQE13" s="26"/>
      <c r="AQF13" s="26"/>
      <c r="AQG13" s="26"/>
      <c r="AQH13" s="26"/>
      <c r="AQI13" s="26"/>
      <c r="AQJ13" s="26"/>
      <c r="AQK13" s="26"/>
      <c r="AQL13" s="26"/>
      <c r="AQM13" s="26"/>
      <c r="AQN13" s="26"/>
      <c r="AQO13" s="26"/>
      <c r="AQP13" s="26"/>
      <c r="AQQ13" s="26"/>
      <c r="AQR13" s="26"/>
      <c r="AQS13" s="26"/>
      <c r="AQT13" s="26"/>
      <c r="AQU13" s="26"/>
      <c r="AQV13" s="26"/>
      <c r="AQW13" s="26"/>
      <c r="AQX13" s="26"/>
      <c r="AQY13" s="26"/>
      <c r="AQZ13" s="26"/>
      <c r="ARA13" s="26"/>
      <c r="ARB13" s="26"/>
      <c r="ARC13" s="26"/>
      <c r="ARD13" s="26"/>
      <c r="ARE13" s="26"/>
      <c r="ARF13" s="26"/>
      <c r="ARG13" s="26"/>
      <c r="ARH13" s="26"/>
      <c r="ARI13" s="26"/>
      <c r="ARJ13" s="26"/>
      <c r="ARK13" s="26"/>
      <c r="ARL13" s="26"/>
      <c r="ARM13" s="26"/>
      <c r="ARN13" s="26"/>
      <c r="ARO13" s="26"/>
      <c r="ARP13" s="26"/>
      <c r="ARQ13" s="26"/>
      <c r="ASU13" s="26"/>
      <c r="ASV13" s="26"/>
      <c r="ASW13" s="26"/>
      <c r="ASX13" s="26"/>
      <c r="ASY13" s="26"/>
      <c r="ASZ13" s="26"/>
      <c r="ATA13" s="26"/>
      <c r="ATB13" s="26"/>
      <c r="ATC13" s="26"/>
      <c r="ATD13" s="26"/>
      <c r="ATE13" s="26"/>
      <c r="ATF13" s="26"/>
      <c r="ATG13" s="26"/>
      <c r="ATH13" s="26"/>
      <c r="ATI13" s="26"/>
      <c r="ATJ13" s="26"/>
      <c r="ATK13" s="26"/>
      <c r="ATL13" s="26"/>
      <c r="ATM13" s="26"/>
      <c r="ATN13" s="26"/>
      <c r="ATO13" s="26"/>
      <c r="ATP13" s="26"/>
      <c r="ATQ13" s="26"/>
      <c r="ATR13" s="26"/>
      <c r="ATS13" s="26"/>
      <c r="ATT13" s="26"/>
      <c r="ATU13" s="26"/>
      <c r="ATV13" s="26"/>
      <c r="ATW13" s="26"/>
      <c r="ATX13" s="26"/>
      <c r="ATY13" s="26"/>
      <c r="ATZ13" s="26"/>
      <c r="AUA13" s="26"/>
      <c r="AUB13" s="26"/>
      <c r="AUC13" s="26"/>
      <c r="AUD13" s="26"/>
      <c r="AUE13" s="26"/>
      <c r="AUF13" s="26"/>
    </row>
    <row r="14" spans="1:1228" ht="48.75" customHeight="1" x14ac:dyDescent="0.15">
      <c r="B14" s="96" t="s">
        <v>25</v>
      </c>
      <c r="C14" s="80"/>
      <c r="D14" s="80"/>
      <c r="E14" s="80"/>
      <c r="F14" s="80"/>
      <c r="G14" s="42">
        <v>26</v>
      </c>
      <c r="H14" s="43"/>
      <c r="J14" s="62"/>
      <c r="K14" s="62"/>
      <c r="L14" s="62"/>
      <c r="M14" s="62"/>
      <c r="N14" s="60"/>
      <c r="O14" s="62"/>
      <c r="P14" s="62"/>
      <c r="Q14" s="60"/>
      <c r="R14" s="62"/>
      <c r="S14" s="62"/>
      <c r="T14" s="62"/>
      <c r="U14" s="62"/>
      <c r="V14" s="62"/>
    </row>
    <row r="15" spans="1:1228" ht="42.75" customHeight="1" x14ac:dyDescent="0.15">
      <c r="B15" s="81" t="s">
        <v>26</v>
      </c>
      <c r="C15" s="82"/>
      <c r="D15" s="82"/>
      <c r="E15" s="82"/>
      <c r="F15" s="82"/>
      <c r="G15" s="44">
        <v>21</v>
      </c>
      <c r="H15" s="43"/>
      <c r="J15" s="59"/>
      <c r="K15" s="59"/>
      <c r="L15" s="59"/>
      <c r="M15" s="59"/>
      <c r="N15" s="59"/>
      <c r="O15" s="62"/>
      <c r="P15" s="59"/>
      <c r="Q15" s="59"/>
      <c r="R15" s="59"/>
      <c r="S15" s="59"/>
      <c r="T15" s="59"/>
      <c r="U15" s="59"/>
      <c r="V15" s="59"/>
    </row>
    <row r="16" spans="1:1228" ht="48" customHeight="1" x14ac:dyDescent="0.15">
      <c r="B16" s="96" t="s">
        <v>27</v>
      </c>
      <c r="C16" s="80"/>
      <c r="D16" s="80"/>
      <c r="E16" s="80"/>
      <c r="F16" s="80"/>
      <c r="G16" s="36">
        <v>4</v>
      </c>
      <c r="H16" s="43"/>
      <c r="J16" s="59"/>
      <c r="K16" s="59"/>
      <c r="L16" s="59"/>
      <c r="M16" s="59"/>
      <c r="N16" s="59"/>
      <c r="O16" s="62"/>
      <c r="P16" s="59"/>
      <c r="Q16" s="59"/>
      <c r="R16" s="59"/>
      <c r="S16" s="59"/>
      <c r="T16" s="59"/>
      <c r="U16" s="59"/>
      <c r="V16" s="59"/>
    </row>
    <row r="17" spans="1:1227" s="23" customFormat="1" ht="42" customHeight="1" x14ac:dyDescent="0.15">
      <c r="A17" s="24"/>
      <c r="B17" s="89" t="s">
        <v>28</v>
      </c>
      <c r="C17" s="90"/>
      <c r="D17" s="90"/>
      <c r="E17" s="90"/>
      <c r="F17" s="90"/>
      <c r="G17" s="40">
        <f t="shared" ref="G17:H17" si="3">SUM(G18:G19)</f>
        <v>20</v>
      </c>
      <c r="H17" s="41">
        <f t="shared" si="3"/>
        <v>0</v>
      </c>
      <c r="I17" s="26"/>
      <c r="J17" s="62"/>
      <c r="K17" s="62"/>
      <c r="L17" s="62"/>
      <c r="M17" s="62"/>
      <c r="N17" s="62"/>
      <c r="O17" s="62"/>
      <c r="P17" s="62"/>
      <c r="Q17" s="62"/>
      <c r="R17" s="62"/>
      <c r="S17" s="62"/>
      <c r="T17" s="62"/>
      <c r="U17" s="62"/>
      <c r="V17" s="62"/>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6"/>
      <c r="NF17" s="26"/>
      <c r="NG17" s="26"/>
      <c r="NH17" s="26"/>
      <c r="NI17" s="26"/>
      <c r="NJ17" s="26"/>
      <c r="NK17" s="26"/>
      <c r="NL17" s="26"/>
      <c r="NM17" s="26"/>
      <c r="NN17" s="26"/>
      <c r="NO17" s="26"/>
      <c r="NP17" s="26"/>
      <c r="NQ17" s="26"/>
      <c r="NR17" s="26"/>
      <c r="NS17" s="26"/>
      <c r="NT17" s="26"/>
      <c r="NU17" s="26"/>
      <c r="NV17" s="26"/>
      <c r="NW17" s="26"/>
      <c r="NX17" s="26"/>
      <c r="NY17" s="26"/>
      <c r="NZ17" s="26"/>
      <c r="OA17" s="26"/>
      <c r="OB17" s="26"/>
      <c r="OC17" s="26"/>
      <c r="OD17" s="26"/>
      <c r="OE17" s="26"/>
      <c r="OF17" s="26"/>
      <c r="OG17" s="26"/>
      <c r="OH17" s="26"/>
      <c r="OI17" s="26"/>
      <c r="OJ17" s="26"/>
      <c r="OK17" s="26"/>
      <c r="OL17" s="26"/>
      <c r="OM17" s="26"/>
      <c r="ON17" s="26"/>
      <c r="OO17" s="26"/>
      <c r="OP17" s="26"/>
      <c r="OQ17" s="26"/>
      <c r="OR17" s="26"/>
      <c r="OS17" s="26"/>
      <c r="OT17" s="26"/>
      <c r="OU17" s="26"/>
      <c r="OV17" s="26"/>
      <c r="OW17" s="26"/>
      <c r="OX17" s="26"/>
      <c r="OY17" s="26"/>
      <c r="OZ17" s="26"/>
      <c r="PA17" s="26"/>
      <c r="PB17" s="26"/>
      <c r="PC17" s="26"/>
      <c r="PD17" s="26"/>
      <c r="PE17" s="26"/>
      <c r="PF17" s="26"/>
      <c r="PG17" s="26"/>
      <c r="PH17" s="26"/>
      <c r="PI17" s="26"/>
      <c r="PJ17" s="26"/>
      <c r="PK17" s="26"/>
      <c r="PL17" s="26"/>
      <c r="PM17" s="26"/>
      <c r="PN17" s="26"/>
      <c r="PO17" s="26"/>
      <c r="PP17" s="26"/>
      <c r="PQ17" s="26"/>
      <c r="PR17" s="26"/>
      <c r="PS17" s="26"/>
      <c r="PT17" s="26"/>
      <c r="PU17" s="26"/>
      <c r="PV17" s="26"/>
      <c r="PW17" s="26"/>
      <c r="PX17" s="26"/>
      <c r="PY17" s="26"/>
      <c r="PZ17" s="26"/>
      <c r="QA17" s="26"/>
      <c r="QB17" s="26"/>
      <c r="QC17" s="26"/>
      <c r="QD17" s="26"/>
      <c r="QE17" s="26"/>
      <c r="QF17" s="26"/>
      <c r="QG17" s="26"/>
      <c r="QH17" s="26"/>
      <c r="QI17" s="26"/>
      <c r="QJ17" s="26"/>
      <c r="QK17" s="26"/>
      <c r="QL17" s="26"/>
      <c r="QM17" s="26"/>
      <c r="QN17" s="26"/>
      <c r="QO17" s="26"/>
      <c r="QP17" s="26"/>
      <c r="QQ17" s="26"/>
      <c r="QR17" s="26"/>
      <c r="QS17" s="26"/>
      <c r="QT17" s="26"/>
      <c r="QU17" s="26"/>
      <c r="QV17" s="26"/>
      <c r="QW17" s="26"/>
      <c r="QX17" s="26"/>
      <c r="QY17" s="26"/>
      <c r="QZ17" s="26"/>
      <c r="RA17" s="26"/>
      <c r="RB17" s="26"/>
      <c r="RC17" s="26"/>
      <c r="RD17" s="26"/>
      <c r="RE17" s="26"/>
      <c r="RF17" s="26"/>
      <c r="RG17" s="26"/>
      <c r="RH17" s="26"/>
      <c r="RI17" s="26"/>
      <c r="RJ17" s="26"/>
      <c r="RK17" s="26"/>
      <c r="RL17" s="26"/>
      <c r="RM17" s="26"/>
      <c r="RN17" s="26"/>
      <c r="RO17" s="26"/>
      <c r="RP17" s="26"/>
      <c r="RQ17" s="26"/>
      <c r="RR17" s="26"/>
      <c r="RS17" s="26"/>
      <c r="RT17" s="26"/>
      <c r="RU17" s="26"/>
      <c r="RV17" s="26"/>
      <c r="RW17" s="26"/>
      <c r="RX17" s="26"/>
      <c r="RY17" s="26"/>
      <c r="RZ17" s="26"/>
      <c r="SA17" s="26"/>
      <c r="SB17" s="26"/>
      <c r="SC17" s="26"/>
      <c r="SD17" s="26"/>
      <c r="SE17" s="26"/>
      <c r="SF17" s="26"/>
      <c r="SG17" s="26"/>
      <c r="SH17" s="26"/>
      <c r="SI17" s="26"/>
      <c r="SJ17" s="26"/>
      <c r="SK17" s="26"/>
      <c r="SL17" s="26"/>
      <c r="SM17" s="26"/>
      <c r="SN17" s="26"/>
      <c r="SO17" s="26"/>
      <c r="SP17" s="26"/>
      <c r="SQ17" s="26"/>
      <c r="SR17" s="26"/>
      <c r="SS17" s="26"/>
      <c r="ST17" s="26"/>
      <c r="SU17" s="26"/>
      <c r="SV17" s="26"/>
      <c r="SW17" s="26"/>
      <c r="SX17" s="26"/>
      <c r="SY17" s="26"/>
      <c r="SZ17" s="26"/>
      <c r="TA17" s="26"/>
      <c r="TB17" s="26"/>
      <c r="TC17" s="26"/>
      <c r="TD17" s="26"/>
      <c r="TE17" s="26"/>
      <c r="TF17" s="26"/>
      <c r="TG17" s="26"/>
      <c r="TH17" s="26"/>
      <c r="TI17" s="26"/>
      <c r="TJ17" s="26"/>
      <c r="TK17" s="26"/>
      <c r="TL17" s="26"/>
      <c r="TM17" s="26"/>
      <c r="TN17" s="26"/>
      <c r="TO17" s="26"/>
      <c r="TP17" s="26"/>
      <c r="TQ17" s="26"/>
      <c r="TR17" s="26"/>
      <c r="TS17" s="26"/>
      <c r="TT17" s="26"/>
      <c r="TU17" s="26"/>
      <c r="TV17" s="26"/>
      <c r="TW17" s="26"/>
      <c r="TX17" s="26"/>
      <c r="TY17" s="26"/>
      <c r="TZ17" s="26"/>
      <c r="UA17" s="26"/>
      <c r="UB17" s="26"/>
      <c r="UC17" s="26"/>
      <c r="UD17" s="26"/>
      <c r="UE17" s="26"/>
      <c r="UF17" s="26"/>
      <c r="UG17" s="26"/>
      <c r="UH17" s="26"/>
      <c r="UI17" s="26"/>
      <c r="UJ17" s="26"/>
      <c r="UK17" s="26"/>
      <c r="UL17" s="26"/>
      <c r="UM17" s="26"/>
      <c r="UN17" s="26"/>
      <c r="UO17" s="26"/>
      <c r="UP17" s="26"/>
      <c r="UQ17" s="26"/>
      <c r="UR17" s="26"/>
      <c r="US17" s="26"/>
      <c r="UT17" s="26"/>
      <c r="UU17" s="26"/>
      <c r="UV17" s="26"/>
      <c r="UW17" s="26"/>
      <c r="UX17" s="26"/>
      <c r="UY17" s="26"/>
      <c r="UZ17" s="26"/>
      <c r="VA17" s="26"/>
      <c r="VB17" s="26"/>
      <c r="VC17" s="26"/>
      <c r="VD17" s="26"/>
      <c r="VE17" s="26"/>
      <c r="VF17" s="26"/>
      <c r="VG17" s="26"/>
      <c r="VH17" s="26"/>
      <c r="VI17" s="26"/>
      <c r="VJ17" s="26"/>
      <c r="VK17" s="26"/>
      <c r="VL17" s="26"/>
      <c r="VM17" s="26"/>
      <c r="VN17" s="26"/>
      <c r="VO17" s="26"/>
      <c r="VP17" s="26"/>
      <c r="VQ17" s="26"/>
      <c r="VR17" s="26"/>
      <c r="VS17" s="26"/>
      <c r="VT17" s="26"/>
      <c r="VU17" s="26"/>
      <c r="VV17" s="26"/>
      <c r="VW17" s="26"/>
      <c r="VX17" s="26"/>
      <c r="VY17" s="26"/>
      <c r="VZ17" s="26"/>
      <c r="WA17" s="26"/>
      <c r="WB17" s="26"/>
      <c r="WC17" s="26"/>
      <c r="WD17" s="26"/>
      <c r="WE17" s="26"/>
      <c r="WF17" s="26"/>
      <c r="WG17" s="26"/>
      <c r="WH17" s="26"/>
      <c r="WI17" s="26"/>
      <c r="WJ17" s="26"/>
      <c r="WK17" s="26"/>
      <c r="WL17" s="26"/>
      <c r="WM17" s="26"/>
      <c r="WN17" s="26"/>
      <c r="WO17" s="26"/>
      <c r="WP17" s="26"/>
      <c r="WQ17" s="26"/>
      <c r="WR17" s="26"/>
      <c r="WS17" s="26"/>
      <c r="WT17" s="26"/>
      <c r="WU17" s="26"/>
      <c r="WV17" s="26"/>
      <c r="WW17" s="26"/>
      <c r="WX17" s="26"/>
      <c r="WY17" s="26"/>
      <c r="WZ17" s="26"/>
      <c r="XA17" s="26"/>
      <c r="XB17" s="26"/>
      <c r="XC17" s="26"/>
      <c r="XD17" s="26"/>
      <c r="XE17" s="26"/>
      <c r="XF17" s="26"/>
      <c r="XG17" s="26"/>
      <c r="XH17" s="26"/>
      <c r="XI17" s="26"/>
      <c r="XJ17" s="26"/>
      <c r="XK17" s="26"/>
      <c r="XL17" s="26"/>
      <c r="XM17" s="26"/>
      <c r="XN17" s="26"/>
      <c r="XO17" s="26"/>
      <c r="XP17" s="26"/>
      <c r="XQ17" s="26"/>
      <c r="XR17" s="26"/>
      <c r="XS17" s="26"/>
      <c r="XT17" s="26"/>
      <c r="XU17" s="26"/>
      <c r="XV17" s="26"/>
      <c r="XW17" s="26"/>
      <c r="XX17" s="26"/>
      <c r="XY17" s="26"/>
      <c r="XZ17" s="26"/>
      <c r="YA17" s="26"/>
      <c r="YB17" s="26"/>
      <c r="YC17" s="26"/>
      <c r="YD17" s="26"/>
      <c r="YE17" s="26"/>
      <c r="YF17" s="26"/>
      <c r="YG17" s="26"/>
      <c r="YH17" s="26"/>
      <c r="YI17" s="26"/>
      <c r="YJ17" s="26"/>
      <c r="YK17" s="26"/>
      <c r="YL17" s="26"/>
      <c r="YM17" s="26"/>
      <c r="YN17" s="26"/>
      <c r="YO17" s="26"/>
      <c r="YP17" s="26"/>
      <c r="YQ17" s="26"/>
      <c r="YR17" s="26"/>
      <c r="YS17" s="26"/>
      <c r="YT17" s="26"/>
      <c r="YU17" s="26"/>
      <c r="YV17" s="26"/>
      <c r="YW17" s="26"/>
      <c r="YX17" s="26"/>
      <c r="YY17" s="26"/>
      <c r="YZ17" s="26"/>
      <c r="ZA17" s="26"/>
      <c r="ZB17" s="26"/>
      <c r="ZC17" s="26"/>
      <c r="ZD17" s="26"/>
      <c r="ZE17" s="26"/>
      <c r="ZF17" s="26"/>
      <c r="ZG17" s="26"/>
      <c r="ZH17" s="26"/>
      <c r="ZI17" s="26"/>
      <c r="ZJ17" s="26"/>
      <c r="ZK17" s="26"/>
      <c r="ZL17" s="26"/>
      <c r="ZM17" s="26"/>
      <c r="ZN17" s="26"/>
      <c r="ZO17" s="26"/>
      <c r="ZP17" s="26"/>
      <c r="ZQ17" s="26"/>
      <c r="ZR17" s="26"/>
      <c r="ZS17" s="26"/>
      <c r="ZT17" s="26"/>
      <c r="ZU17" s="26"/>
      <c r="ZV17" s="26"/>
      <c r="ZW17" s="26"/>
      <c r="ZX17" s="26"/>
      <c r="ZY17" s="26"/>
      <c r="ZZ17" s="26"/>
      <c r="AAA17" s="26"/>
      <c r="AAB17" s="26"/>
      <c r="AAC17" s="26"/>
      <c r="AAD17" s="26"/>
      <c r="AAE17" s="26"/>
      <c r="AAF17" s="26"/>
      <c r="AAG17" s="26"/>
      <c r="AAH17" s="26"/>
      <c r="AAI17" s="26"/>
      <c r="AAJ17" s="26"/>
      <c r="AAK17" s="26"/>
      <c r="AAL17" s="26"/>
      <c r="AAM17" s="26"/>
      <c r="AAN17" s="26"/>
      <c r="AAO17" s="26"/>
      <c r="AAP17" s="26"/>
      <c r="AAQ17" s="26"/>
      <c r="AAR17" s="26"/>
      <c r="AAS17" s="26"/>
      <c r="AAT17" s="26"/>
      <c r="AAU17" s="26"/>
      <c r="AAV17" s="26"/>
      <c r="AAW17" s="26"/>
      <c r="AAX17" s="26"/>
      <c r="AAY17" s="26"/>
      <c r="AAZ17" s="26"/>
      <c r="ABA17" s="26"/>
      <c r="ABB17" s="26"/>
      <c r="ABC17" s="26"/>
      <c r="ABD17" s="26"/>
      <c r="ABE17" s="26"/>
      <c r="ABF17" s="26"/>
      <c r="ABG17" s="26"/>
      <c r="ABH17" s="26"/>
      <c r="ABI17" s="26"/>
      <c r="ABJ17" s="26"/>
      <c r="ABK17" s="26"/>
      <c r="ABL17" s="26"/>
      <c r="ABM17" s="26"/>
      <c r="ABN17" s="26"/>
      <c r="ABO17" s="26"/>
      <c r="ABP17" s="26"/>
      <c r="ABQ17" s="26"/>
      <c r="ABR17" s="26"/>
      <c r="ABS17" s="26"/>
      <c r="ABT17" s="26"/>
      <c r="ABU17" s="26"/>
      <c r="ABV17" s="26"/>
      <c r="ABW17" s="26"/>
      <c r="ABX17" s="26"/>
      <c r="ABY17" s="26"/>
      <c r="ABZ17" s="26"/>
      <c r="ACA17" s="26"/>
      <c r="ACB17" s="26"/>
      <c r="ACC17" s="26"/>
      <c r="ACD17" s="26"/>
      <c r="ACE17" s="26"/>
      <c r="ACF17" s="26"/>
      <c r="ACG17" s="26"/>
      <c r="ACH17" s="26"/>
      <c r="ACI17" s="26"/>
      <c r="ACJ17" s="26"/>
      <c r="ACK17" s="26"/>
      <c r="ACL17" s="26"/>
      <c r="ACM17" s="26"/>
      <c r="ACN17" s="26"/>
      <c r="ACO17" s="26"/>
      <c r="ACP17" s="26"/>
      <c r="ACQ17" s="26"/>
      <c r="ACR17" s="26"/>
      <c r="ACS17" s="26"/>
      <c r="ACT17" s="26"/>
      <c r="ACU17" s="26"/>
      <c r="ACV17" s="26"/>
      <c r="ACW17" s="26"/>
      <c r="ACX17" s="26"/>
      <c r="ACY17" s="26"/>
      <c r="ACZ17" s="26"/>
      <c r="ADA17" s="26"/>
      <c r="ADB17" s="26"/>
      <c r="ADC17" s="26"/>
      <c r="ADD17" s="26"/>
      <c r="ADE17" s="26"/>
      <c r="ADF17" s="26"/>
      <c r="ADG17" s="26"/>
      <c r="ADH17" s="26"/>
      <c r="ADI17" s="26"/>
      <c r="ADJ17" s="26"/>
      <c r="ADK17" s="26"/>
      <c r="ADL17" s="26"/>
      <c r="ADM17" s="26"/>
      <c r="ADN17" s="26"/>
      <c r="ADO17" s="26"/>
      <c r="ADP17" s="26"/>
      <c r="ADQ17" s="26"/>
      <c r="ADR17" s="26"/>
      <c r="ADS17" s="26"/>
      <c r="ADT17" s="26"/>
      <c r="ADU17" s="26"/>
      <c r="ADV17" s="26"/>
      <c r="ADW17" s="26"/>
      <c r="ADX17" s="26"/>
      <c r="ADY17" s="26"/>
      <c r="ADZ17" s="26"/>
      <c r="AEA17" s="26"/>
      <c r="AEB17" s="26"/>
      <c r="AEC17" s="26"/>
      <c r="AED17" s="26"/>
      <c r="AEE17" s="26"/>
      <c r="AEF17" s="26"/>
      <c r="AEG17" s="26"/>
      <c r="AEH17" s="26"/>
      <c r="AEI17" s="26"/>
      <c r="AEJ17" s="26"/>
      <c r="AEK17" s="26"/>
      <c r="AEL17" s="26"/>
      <c r="AEM17" s="26"/>
      <c r="AEN17" s="26"/>
      <c r="AEO17" s="26"/>
      <c r="AEP17" s="26"/>
      <c r="AEQ17" s="26"/>
      <c r="AER17" s="26"/>
      <c r="AES17" s="26"/>
      <c r="AET17" s="26"/>
      <c r="AEU17" s="26"/>
      <c r="AEV17" s="26"/>
      <c r="AEW17" s="26"/>
      <c r="AEX17" s="26"/>
      <c r="AEY17" s="26"/>
      <c r="AEZ17" s="26"/>
      <c r="AFA17" s="26"/>
      <c r="AFB17" s="26"/>
      <c r="AFC17" s="26"/>
      <c r="AFD17" s="26"/>
      <c r="AFE17" s="26"/>
      <c r="AFF17" s="26"/>
      <c r="AFG17" s="26"/>
      <c r="AFH17" s="26"/>
      <c r="AFI17" s="26"/>
      <c r="AFJ17" s="26"/>
      <c r="AFK17" s="26"/>
      <c r="AFL17" s="26"/>
      <c r="AFM17" s="26"/>
      <c r="AFN17" s="26"/>
      <c r="AFO17" s="26"/>
      <c r="AFP17" s="26"/>
      <c r="AFQ17" s="26"/>
      <c r="AFR17" s="26"/>
      <c r="AFS17" s="26"/>
      <c r="AFT17" s="26"/>
      <c r="AFU17" s="26"/>
      <c r="AFV17" s="26"/>
      <c r="AFW17" s="26"/>
      <c r="AFX17" s="26"/>
      <c r="AFY17" s="26"/>
      <c r="AFZ17" s="26"/>
      <c r="AGA17" s="26"/>
      <c r="AGB17" s="26"/>
      <c r="AGC17" s="26"/>
      <c r="AGD17" s="26"/>
      <c r="AGE17" s="26"/>
      <c r="AGF17" s="26"/>
      <c r="AGG17" s="26"/>
      <c r="AGH17" s="26"/>
      <c r="AGI17" s="26"/>
      <c r="AGJ17" s="26"/>
      <c r="AGK17" s="26"/>
      <c r="AGL17" s="26"/>
      <c r="AGM17" s="26"/>
      <c r="AGN17" s="26"/>
      <c r="AGO17" s="26"/>
      <c r="AGP17" s="26"/>
      <c r="AGQ17" s="26"/>
      <c r="AGR17" s="26"/>
      <c r="AGS17" s="26"/>
      <c r="AGT17" s="26"/>
      <c r="AGU17" s="26"/>
      <c r="AGV17" s="26"/>
      <c r="AGW17" s="26"/>
      <c r="AGX17" s="26"/>
      <c r="AGY17" s="26"/>
      <c r="AGZ17" s="26"/>
      <c r="AHA17" s="26"/>
      <c r="AHB17" s="26"/>
      <c r="AHC17" s="26"/>
      <c r="AHD17" s="26"/>
      <c r="AHE17" s="26"/>
      <c r="AHF17" s="26"/>
      <c r="AHG17" s="26"/>
      <c r="AHH17" s="26"/>
      <c r="AHI17" s="26"/>
      <c r="AHJ17" s="26"/>
      <c r="AHK17" s="26"/>
      <c r="AHL17" s="26"/>
      <c r="AHM17" s="26"/>
      <c r="AHN17" s="26"/>
      <c r="AHO17" s="26"/>
      <c r="AHP17" s="26"/>
      <c r="AHQ17" s="26"/>
      <c r="AHR17" s="26"/>
      <c r="AHS17" s="26"/>
      <c r="AHT17" s="26"/>
      <c r="AHU17" s="26"/>
      <c r="AHV17" s="26"/>
      <c r="AHW17" s="26"/>
      <c r="AHX17" s="26"/>
      <c r="AHY17" s="26"/>
      <c r="AHZ17" s="26"/>
      <c r="AIA17" s="26"/>
      <c r="AIB17" s="26"/>
      <c r="AIC17" s="26"/>
      <c r="AID17" s="26"/>
      <c r="AIE17" s="26"/>
      <c r="AIF17" s="26"/>
      <c r="AIG17" s="26"/>
      <c r="AIH17" s="26"/>
      <c r="AII17" s="26"/>
      <c r="AIJ17" s="26"/>
      <c r="AIK17" s="26"/>
      <c r="AIL17" s="26"/>
      <c r="AIM17" s="26"/>
      <c r="AIN17" s="26"/>
      <c r="AIO17" s="26"/>
      <c r="AIP17" s="26"/>
      <c r="AIQ17" s="26"/>
      <c r="AIR17" s="26"/>
      <c r="AIS17" s="26"/>
      <c r="AIT17" s="26"/>
      <c r="AIU17" s="26"/>
      <c r="AIV17" s="26"/>
      <c r="AIW17" s="26"/>
      <c r="AIX17" s="26"/>
      <c r="AIY17" s="26"/>
      <c r="AIZ17" s="26"/>
      <c r="AJA17" s="26"/>
      <c r="AJB17" s="26"/>
      <c r="AJC17" s="26"/>
      <c r="AJD17" s="26"/>
      <c r="AJE17" s="26"/>
      <c r="AJF17" s="26"/>
      <c r="AJG17" s="26"/>
      <c r="AJH17" s="26"/>
      <c r="AJI17" s="26"/>
      <c r="AJJ17" s="26"/>
      <c r="AJK17" s="26"/>
      <c r="AJL17" s="26"/>
      <c r="AJM17" s="26"/>
      <c r="AJN17" s="26"/>
      <c r="AJO17" s="26"/>
      <c r="AJP17" s="26"/>
      <c r="AJQ17" s="26"/>
      <c r="AJR17" s="26"/>
      <c r="AJS17" s="26"/>
      <c r="AJT17" s="26"/>
      <c r="AJU17" s="26"/>
      <c r="AJV17" s="26"/>
      <c r="AJW17" s="26"/>
      <c r="AJX17" s="26"/>
      <c r="AJY17" s="26"/>
      <c r="AJZ17" s="26"/>
      <c r="AKA17" s="26"/>
      <c r="AKB17" s="26"/>
      <c r="AKC17" s="26"/>
      <c r="AKD17" s="26"/>
      <c r="AKE17" s="26"/>
      <c r="AKF17" s="26"/>
      <c r="AKG17" s="26"/>
      <c r="AKH17" s="26"/>
      <c r="AKI17" s="26"/>
      <c r="AKJ17" s="26"/>
      <c r="AKK17" s="26"/>
      <c r="AKL17" s="26"/>
      <c r="AKM17" s="26"/>
      <c r="AKN17" s="26"/>
      <c r="AKO17" s="26"/>
      <c r="AKP17" s="26"/>
      <c r="AKQ17" s="26"/>
      <c r="AKR17" s="26"/>
      <c r="AKS17" s="26"/>
      <c r="AKT17" s="26"/>
      <c r="AKU17" s="26"/>
      <c r="AKV17" s="26"/>
      <c r="AKW17" s="26"/>
      <c r="AKX17" s="26"/>
      <c r="AKY17" s="26"/>
      <c r="AKZ17" s="26"/>
      <c r="ALA17" s="26"/>
      <c r="ALB17" s="26"/>
      <c r="ALC17" s="26"/>
      <c r="ALD17" s="26"/>
      <c r="ALE17" s="26"/>
      <c r="ALF17" s="26"/>
      <c r="ALG17" s="26"/>
      <c r="ALH17" s="26"/>
      <c r="ALI17" s="26"/>
      <c r="ALJ17" s="26"/>
      <c r="ALK17" s="26"/>
      <c r="ALL17" s="26"/>
      <c r="ALM17" s="26"/>
      <c r="ALN17" s="26"/>
      <c r="ALO17" s="26"/>
      <c r="ALP17" s="26"/>
      <c r="ALQ17" s="26"/>
      <c r="ALR17" s="26"/>
      <c r="ALS17" s="26"/>
      <c r="ALT17" s="26"/>
      <c r="ALU17" s="26"/>
      <c r="ALV17" s="26"/>
      <c r="ALW17" s="26"/>
      <c r="ALX17" s="26"/>
      <c r="ALY17" s="26"/>
      <c r="ALZ17" s="26"/>
      <c r="AMA17" s="26"/>
      <c r="AMB17" s="26"/>
      <c r="AMC17" s="26"/>
      <c r="AMD17" s="26"/>
      <c r="AME17" s="26"/>
      <c r="AMF17" s="26"/>
      <c r="AMG17" s="26"/>
      <c r="AMH17" s="26"/>
      <c r="AMI17" s="26"/>
      <c r="AMJ17" s="26"/>
      <c r="AMK17" s="26"/>
      <c r="AML17" s="26"/>
      <c r="AMM17" s="26"/>
      <c r="AMN17" s="26"/>
      <c r="AMO17" s="26"/>
      <c r="AMP17" s="26"/>
      <c r="AMQ17" s="26"/>
      <c r="AMR17" s="26"/>
      <c r="AMS17" s="26"/>
      <c r="AMT17" s="26"/>
      <c r="AMU17" s="26"/>
      <c r="AMV17" s="26"/>
      <c r="AMW17" s="26"/>
      <c r="AMX17" s="26"/>
      <c r="AMY17" s="26"/>
      <c r="AMZ17" s="26"/>
      <c r="ANA17" s="26"/>
      <c r="ANB17" s="26"/>
      <c r="ANC17" s="26"/>
      <c r="AND17" s="26"/>
      <c r="ANE17" s="26"/>
      <c r="ANF17" s="26"/>
      <c r="ANG17" s="26"/>
      <c r="ANH17" s="26"/>
      <c r="ANI17" s="26"/>
      <c r="ANJ17" s="26"/>
      <c r="ANK17" s="26"/>
      <c r="ANL17" s="26"/>
      <c r="ANM17" s="26"/>
      <c r="ANN17" s="26"/>
      <c r="ANO17" s="26"/>
      <c r="ANP17" s="26"/>
      <c r="ANQ17" s="26"/>
      <c r="ANR17" s="26"/>
      <c r="ANS17" s="26"/>
      <c r="ANT17" s="26"/>
      <c r="ANU17" s="26"/>
      <c r="ANV17" s="26"/>
      <c r="ANW17" s="26"/>
      <c r="ANX17" s="26"/>
      <c r="ANY17" s="26"/>
      <c r="ANZ17" s="26"/>
      <c r="AOA17" s="26"/>
      <c r="AOB17" s="26"/>
      <c r="AOC17" s="26"/>
      <c r="AOD17" s="26"/>
      <c r="AOE17" s="26"/>
      <c r="AOF17" s="26"/>
      <c r="AOG17" s="26"/>
      <c r="AOH17" s="26"/>
      <c r="AOI17" s="26"/>
      <c r="AOJ17" s="26"/>
      <c r="AOK17" s="26"/>
      <c r="AOL17" s="26"/>
      <c r="AOM17" s="26"/>
      <c r="AON17" s="26"/>
      <c r="AOO17" s="26"/>
      <c r="AOP17" s="26"/>
      <c r="AOQ17" s="26"/>
      <c r="AOR17" s="26"/>
      <c r="AOS17" s="26"/>
      <c r="AOT17" s="26"/>
      <c r="AOU17" s="26"/>
      <c r="AOV17" s="26"/>
      <c r="AOW17" s="26"/>
      <c r="AOX17" s="26"/>
      <c r="AOY17" s="26"/>
      <c r="AOZ17" s="26"/>
      <c r="APA17" s="26"/>
      <c r="APB17" s="26"/>
      <c r="APC17" s="26"/>
      <c r="APD17" s="26"/>
      <c r="APE17" s="26"/>
      <c r="APF17" s="26"/>
      <c r="APG17" s="26"/>
      <c r="APH17" s="26"/>
      <c r="API17" s="26"/>
      <c r="APJ17" s="26"/>
      <c r="APK17" s="26"/>
      <c r="APL17" s="26"/>
      <c r="APM17" s="26"/>
      <c r="AQG17" s="26"/>
      <c r="AQH17" s="26"/>
      <c r="AQI17" s="26"/>
      <c r="AQJ17" s="26"/>
      <c r="AQK17" s="26"/>
      <c r="AQL17" s="26"/>
      <c r="AQM17" s="26"/>
      <c r="AQN17" s="26"/>
      <c r="AQO17" s="26"/>
      <c r="AQP17" s="26"/>
      <c r="AQQ17" s="26"/>
      <c r="AQR17" s="26"/>
      <c r="AQS17" s="26"/>
      <c r="AQT17" s="26"/>
      <c r="AQU17" s="26"/>
      <c r="AQV17" s="26"/>
      <c r="AQW17" s="26"/>
      <c r="AQX17" s="26"/>
      <c r="AQY17" s="26"/>
      <c r="AQZ17" s="26"/>
      <c r="ARA17" s="26"/>
      <c r="ARB17" s="26"/>
      <c r="ARC17" s="26"/>
      <c r="ARD17" s="26"/>
      <c r="ARE17" s="26"/>
      <c r="ARF17" s="26"/>
      <c r="ARG17" s="26"/>
      <c r="ARH17" s="26"/>
      <c r="ARI17" s="26"/>
      <c r="ARJ17" s="26"/>
      <c r="ARK17" s="26"/>
      <c r="ARL17" s="26"/>
      <c r="ARM17" s="26"/>
      <c r="ARN17" s="26"/>
      <c r="ARO17" s="26"/>
      <c r="ARP17" s="26"/>
      <c r="ARQ17" s="26"/>
      <c r="ARR17" s="26"/>
      <c r="ARS17" s="26"/>
      <c r="ART17" s="26"/>
      <c r="ARU17" s="26"/>
      <c r="ARV17" s="26"/>
      <c r="ARW17" s="26"/>
      <c r="ARX17" s="26"/>
      <c r="ARY17" s="26"/>
      <c r="ARZ17" s="26"/>
      <c r="ASA17" s="26"/>
      <c r="ASB17" s="26"/>
      <c r="ASC17" s="26"/>
      <c r="ASD17" s="26"/>
      <c r="ASE17" s="26"/>
      <c r="ASF17" s="26"/>
      <c r="ASG17" s="26"/>
      <c r="ASH17" s="26"/>
      <c r="ASI17" s="26"/>
      <c r="ASJ17" s="26"/>
      <c r="ASK17" s="26"/>
      <c r="ASL17" s="26"/>
      <c r="ASM17" s="26"/>
      <c r="ASN17" s="26"/>
      <c r="ASO17" s="26"/>
      <c r="ASP17" s="26"/>
      <c r="ASQ17" s="26"/>
      <c r="ASR17" s="26"/>
      <c r="ASS17" s="26"/>
      <c r="AST17" s="26"/>
      <c r="ASU17" s="26"/>
      <c r="ASV17" s="26"/>
      <c r="ASW17" s="26"/>
      <c r="ASX17" s="26"/>
      <c r="ASY17" s="26"/>
      <c r="ASZ17" s="26"/>
      <c r="ATA17" s="26"/>
      <c r="ATB17" s="26"/>
      <c r="ATC17" s="26"/>
      <c r="ATD17" s="26"/>
      <c r="ATE17" s="26"/>
      <c r="ATF17" s="26"/>
      <c r="ATG17" s="26"/>
      <c r="ATH17" s="26"/>
      <c r="ATI17" s="26"/>
      <c r="ATJ17" s="26"/>
      <c r="ATK17" s="26"/>
      <c r="ATL17" s="26"/>
      <c r="ATM17" s="26"/>
      <c r="ATN17" s="26"/>
      <c r="ATO17" s="26"/>
      <c r="ATP17" s="26"/>
      <c r="ATQ17" s="26"/>
      <c r="ATR17" s="26"/>
      <c r="ATS17" s="26"/>
      <c r="ATT17" s="26"/>
      <c r="ATU17" s="26"/>
      <c r="ATV17" s="26"/>
      <c r="ATW17" s="26"/>
      <c r="ATX17" s="26"/>
      <c r="ATY17" s="26"/>
      <c r="ATZ17" s="26"/>
      <c r="AUA17" s="26"/>
      <c r="AUB17" s="26"/>
      <c r="AUC17" s="26"/>
      <c r="AUD17" s="26"/>
      <c r="AUE17" s="26"/>
    </row>
    <row r="18" spans="1:1227" ht="49.5" customHeight="1" x14ac:dyDescent="0.15">
      <c r="B18" s="104" t="s">
        <v>29</v>
      </c>
      <c r="C18" s="104"/>
      <c r="D18" s="104"/>
      <c r="E18" s="104"/>
      <c r="F18" s="105"/>
      <c r="G18" s="45">
        <v>8</v>
      </c>
      <c r="H18" s="43"/>
      <c r="J18" s="59"/>
      <c r="K18" s="59"/>
      <c r="L18" s="60"/>
      <c r="M18" s="59"/>
      <c r="N18" s="59"/>
      <c r="O18" s="62"/>
      <c r="P18" s="59"/>
      <c r="Q18" s="60"/>
      <c r="R18" s="59"/>
      <c r="S18" s="59"/>
      <c r="T18" s="59"/>
      <c r="U18" s="59"/>
      <c r="V18" s="59"/>
    </row>
    <row r="19" spans="1:1227" ht="46.5" customHeight="1" x14ac:dyDescent="0.15">
      <c r="B19" s="80" t="s">
        <v>30</v>
      </c>
      <c r="C19" s="80"/>
      <c r="D19" s="80"/>
      <c r="E19" s="80"/>
      <c r="F19" s="80"/>
      <c r="G19" s="45">
        <v>12</v>
      </c>
      <c r="H19" s="43"/>
      <c r="J19" s="59"/>
      <c r="K19" s="59"/>
      <c r="L19" s="59"/>
      <c r="M19" s="60"/>
      <c r="N19" s="60"/>
      <c r="O19" s="62"/>
      <c r="P19" s="60"/>
      <c r="Q19" s="59"/>
      <c r="R19" s="59"/>
      <c r="S19" s="59"/>
      <c r="T19" s="59"/>
      <c r="U19" s="59"/>
      <c r="V19" s="59"/>
    </row>
    <row r="20" spans="1:1227" s="26" customFormat="1" ht="42" customHeight="1" x14ac:dyDescent="0.15">
      <c r="A20" s="27"/>
      <c r="B20" s="89" t="s">
        <v>31</v>
      </c>
      <c r="C20" s="90"/>
      <c r="D20" s="90"/>
      <c r="E20" s="90"/>
      <c r="F20" s="90"/>
      <c r="G20" s="40">
        <f t="shared" ref="G20:H20" si="4">SUM(G21:G23)</f>
        <v>0</v>
      </c>
      <c r="H20" s="41">
        <f t="shared" si="4"/>
        <v>24</v>
      </c>
      <c r="J20" s="62"/>
      <c r="K20" s="62"/>
      <c r="L20" s="62"/>
      <c r="M20" s="62"/>
      <c r="N20" s="62"/>
      <c r="O20" s="62"/>
      <c r="P20" s="62"/>
      <c r="Q20" s="62"/>
      <c r="R20" s="62"/>
      <c r="S20" s="62"/>
      <c r="T20" s="62"/>
      <c r="U20" s="62"/>
      <c r="V20" s="62"/>
    </row>
    <row r="21" spans="1:1227" ht="46.5" customHeight="1" x14ac:dyDescent="0.15">
      <c r="B21" s="80" t="s">
        <v>32</v>
      </c>
      <c r="C21" s="100"/>
      <c r="D21" s="100"/>
      <c r="E21" s="100"/>
      <c r="F21" s="100"/>
      <c r="G21" s="45"/>
      <c r="H21" s="43">
        <v>8</v>
      </c>
      <c r="J21" s="59"/>
      <c r="K21" s="59"/>
      <c r="L21" s="59"/>
      <c r="M21" s="59"/>
      <c r="N21" s="60"/>
      <c r="O21" s="62"/>
      <c r="P21" s="59"/>
      <c r="Q21" s="59"/>
      <c r="R21" s="59"/>
      <c r="S21" s="59"/>
      <c r="T21" s="59"/>
      <c r="U21" s="59"/>
      <c r="V21" s="59"/>
    </row>
    <row r="22" spans="1:1227" s="4" customFormat="1" ht="45" customHeight="1" x14ac:dyDescent="0.15">
      <c r="A22" s="14"/>
      <c r="B22" s="81" t="s">
        <v>33</v>
      </c>
      <c r="C22" s="82"/>
      <c r="D22" s="82"/>
      <c r="E22" s="82"/>
      <c r="F22" s="82"/>
      <c r="G22" s="36"/>
      <c r="H22" s="37">
        <v>14</v>
      </c>
      <c r="J22" s="63"/>
      <c r="K22" s="63"/>
      <c r="L22" s="63"/>
      <c r="M22" s="63"/>
      <c r="N22" s="64"/>
      <c r="O22" s="65"/>
      <c r="P22" s="63"/>
      <c r="Q22" s="63"/>
      <c r="R22" s="63"/>
      <c r="S22" s="63"/>
      <c r="T22" s="63"/>
      <c r="U22" s="63"/>
      <c r="V22" s="63"/>
    </row>
    <row r="23" spans="1:1227" ht="46.5" customHeight="1" x14ac:dyDescent="0.15">
      <c r="B23" s="80" t="s">
        <v>34</v>
      </c>
      <c r="C23" s="100"/>
      <c r="D23" s="100"/>
      <c r="E23" s="100"/>
      <c r="F23" s="100"/>
      <c r="G23" s="45"/>
      <c r="H23" s="43">
        <v>2</v>
      </c>
      <c r="J23" s="59"/>
      <c r="K23" s="59"/>
      <c r="L23" s="59"/>
      <c r="M23" s="59"/>
      <c r="N23" s="59"/>
      <c r="O23" s="62"/>
      <c r="P23" s="59"/>
      <c r="Q23" s="59"/>
      <c r="R23" s="59"/>
      <c r="S23" s="59"/>
      <c r="T23" s="59"/>
      <c r="U23" s="59"/>
      <c r="V23" s="59"/>
    </row>
    <row r="24" spans="1:1227" s="26" customFormat="1" ht="42" customHeight="1" x14ac:dyDescent="0.15">
      <c r="A24" s="27"/>
      <c r="B24" s="89" t="s">
        <v>35</v>
      </c>
      <c r="C24" s="90"/>
      <c r="D24" s="90"/>
      <c r="E24" s="90"/>
      <c r="F24" s="90"/>
      <c r="G24" s="40">
        <f t="shared" ref="G24:H24" si="5">SUM(G25:G31)</f>
        <v>0</v>
      </c>
      <c r="H24" s="41">
        <f t="shared" si="5"/>
        <v>72</v>
      </c>
      <c r="J24" s="62"/>
      <c r="K24" s="62"/>
      <c r="L24" s="62"/>
      <c r="M24" s="62"/>
      <c r="N24" s="62"/>
      <c r="O24" s="62"/>
      <c r="P24" s="62"/>
      <c r="Q24" s="62"/>
      <c r="R24" s="62"/>
      <c r="S24" s="62"/>
      <c r="T24" s="62"/>
      <c r="U24" s="62"/>
      <c r="V24" s="62"/>
    </row>
    <row r="25" spans="1:1227" s="5" customFormat="1" ht="59" customHeight="1" x14ac:dyDescent="0.15">
      <c r="A25" s="18"/>
      <c r="B25" s="97" t="s">
        <v>36</v>
      </c>
      <c r="C25" s="97"/>
      <c r="D25" s="97"/>
      <c r="E25" s="97"/>
      <c r="F25" s="81"/>
      <c r="G25" s="36"/>
      <c r="H25" s="37">
        <v>14</v>
      </c>
      <c r="J25" s="65"/>
      <c r="K25" s="65"/>
      <c r="L25" s="65"/>
      <c r="M25" s="65"/>
      <c r="N25" s="64"/>
      <c r="O25" s="65"/>
      <c r="P25" s="65"/>
      <c r="Q25" s="65"/>
      <c r="R25" s="65"/>
      <c r="S25" s="65"/>
      <c r="T25" s="65"/>
      <c r="U25" s="65"/>
      <c r="V25" s="65"/>
    </row>
    <row r="26" spans="1:1227" s="5" customFormat="1" ht="54.75" customHeight="1" x14ac:dyDescent="0.15">
      <c r="A26" s="18"/>
      <c r="B26" s="87" t="s">
        <v>37</v>
      </c>
      <c r="C26" s="88"/>
      <c r="D26" s="88"/>
      <c r="E26" s="88"/>
      <c r="F26" s="88"/>
      <c r="G26" s="34"/>
      <c r="H26" s="35">
        <v>8</v>
      </c>
      <c r="J26" s="65"/>
      <c r="K26" s="65"/>
      <c r="L26" s="65"/>
      <c r="M26" s="65"/>
      <c r="N26" s="64"/>
      <c r="O26" s="65"/>
      <c r="P26" s="65"/>
      <c r="Q26" s="65"/>
      <c r="R26" s="65"/>
      <c r="S26" s="65"/>
      <c r="T26" s="65"/>
      <c r="U26" s="65"/>
      <c r="V26" s="65"/>
    </row>
    <row r="27" spans="1:1227" s="5" customFormat="1" ht="70.5" customHeight="1" x14ac:dyDescent="0.15">
      <c r="A27" s="18"/>
      <c r="B27" s="87" t="s">
        <v>38</v>
      </c>
      <c r="C27" s="88"/>
      <c r="D27" s="88"/>
      <c r="E27" s="88"/>
      <c r="F27" s="88"/>
      <c r="G27" s="34"/>
      <c r="H27" s="35">
        <v>10</v>
      </c>
      <c r="J27" s="65"/>
      <c r="K27" s="65"/>
      <c r="L27" s="65"/>
      <c r="M27" s="65"/>
      <c r="N27" s="64"/>
      <c r="O27" s="65"/>
      <c r="P27" s="65"/>
      <c r="Q27" s="65"/>
      <c r="R27" s="65"/>
      <c r="S27" s="65"/>
      <c r="T27" s="65"/>
      <c r="U27" s="65"/>
      <c r="V27" s="65"/>
    </row>
    <row r="28" spans="1:1227" s="5" customFormat="1" ht="54.75" customHeight="1" x14ac:dyDescent="0.15">
      <c r="A28" s="18"/>
      <c r="B28" s="87" t="s">
        <v>39</v>
      </c>
      <c r="C28" s="88"/>
      <c r="D28" s="88"/>
      <c r="E28" s="88"/>
      <c r="F28" s="88"/>
      <c r="G28" s="34"/>
      <c r="H28" s="35">
        <v>6</v>
      </c>
      <c r="J28" s="65"/>
      <c r="K28" s="65"/>
      <c r="L28" s="65"/>
      <c r="M28" s="65"/>
      <c r="N28" s="65"/>
      <c r="O28" s="65"/>
      <c r="P28" s="65"/>
      <c r="Q28" s="65"/>
      <c r="R28" s="65"/>
      <c r="S28" s="65"/>
      <c r="T28" s="65"/>
      <c r="U28" s="65"/>
      <c r="V28" s="65"/>
    </row>
    <row r="29" spans="1:1227" s="5" customFormat="1" ht="54.75" customHeight="1" x14ac:dyDescent="0.15">
      <c r="A29" s="18"/>
      <c r="B29" s="87" t="s">
        <v>40</v>
      </c>
      <c r="C29" s="88"/>
      <c r="D29" s="88"/>
      <c r="E29" s="88"/>
      <c r="F29" s="88"/>
      <c r="G29" s="34"/>
      <c r="H29" s="35">
        <v>3</v>
      </c>
      <c r="J29" s="65"/>
      <c r="K29" s="65"/>
      <c r="L29" s="65"/>
      <c r="M29" s="65"/>
      <c r="N29" s="65"/>
      <c r="O29" s="65"/>
      <c r="P29" s="65"/>
      <c r="Q29" s="65"/>
      <c r="R29" s="65"/>
      <c r="S29" s="65"/>
      <c r="T29" s="65"/>
      <c r="U29" s="65"/>
      <c r="V29" s="65"/>
    </row>
    <row r="30" spans="1:1227" s="5" customFormat="1" ht="54.75" customHeight="1" x14ac:dyDescent="0.15">
      <c r="A30" s="18"/>
      <c r="B30" s="87" t="s">
        <v>41</v>
      </c>
      <c r="C30" s="88"/>
      <c r="D30" s="88"/>
      <c r="E30" s="88"/>
      <c r="F30" s="88"/>
      <c r="G30" s="34"/>
      <c r="H30" s="35">
        <v>24</v>
      </c>
      <c r="J30" s="65"/>
      <c r="K30" s="65"/>
      <c r="L30" s="65"/>
      <c r="M30" s="65"/>
      <c r="N30" s="65"/>
      <c r="O30" s="65"/>
      <c r="P30" s="65"/>
      <c r="Q30" s="65"/>
      <c r="R30" s="65"/>
      <c r="S30" s="65"/>
      <c r="T30" s="65"/>
      <c r="U30" s="65"/>
      <c r="V30" s="65"/>
    </row>
    <row r="31" spans="1:1227" s="5" customFormat="1" ht="54.75" customHeight="1" x14ac:dyDescent="0.15">
      <c r="A31" s="18"/>
      <c r="B31" s="87" t="s">
        <v>42</v>
      </c>
      <c r="C31" s="88"/>
      <c r="D31" s="88"/>
      <c r="E31" s="88"/>
      <c r="F31" s="88"/>
      <c r="G31" s="34"/>
      <c r="H31" s="35">
        <v>7</v>
      </c>
      <c r="J31" s="65"/>
      <c r="K31" s="65"/>
      <c r="L31" s="65"/>
      <c r="M31" s="65"/>
      <c r="N31" s="64"/>
      <c r="O31" s="65"/>
      <c r="P31" s="65"/>
      <c r="Q31" s="65"/>
      <c r="R31" s="65"/>
      <c r="S31" s="65"/>
      <c r="T31" s="65"/>
      <c r="U31" s="65"/>
      <c r="V31" s="65"/>
    </row>
    <row r="32" spans="1:1227" ht="42" customHeight="1" x14ac:dyDescent="0.15">
      <c r="B32" s="98" t="s">
        <v>43</v>
      </c>
      <c r="C32" s="99"/>
      <c r="D32" s="99"/>
      <c r="E32" s="99"/>
      <c r="F32" s="99"/>
      <c r="G32" s="38">
        <f>G33+G35+G42+G47+G51+G53</f>
        <v>98</v>
      </c>
      <c r="H32" s="39">
        <f>H33+H35+H42+H47+H51+H53</f>
        <v>56</v>
      </c>
      <c r="J32" s="59"/>
      <c r="K32" s="59"/>
      <c r="L32" s="59"/>
      <c r="M32" s="59"/>
      <c r="N32" s="59"/>
      <c r="O32" s="62"/>
      <c r="P32" s="59"/>
      <c r="Q32" s="59"/>
      <c r="R32" s="59"/>
      <c r="S32" s="59"/>
      <c r="T32" s="59"/>
      <c r="U32" s="59"/>
      <c r="V32" s="59"/>
    </row>
    <row r="33" spans="1:922" s="26" customFormat="1" ht="42" customHeight="1" x14ac:dyDescent="0.15">
      <c r="A33" s="27"/>
      <c r="B33" s="89" t="s">
        <v>44</v>
      </c>
      <c r="C33" s="90"/>
      <c r="D33" s="90"/>
      <c r="E33" s="90"/>
      <c r="F33" s="90"/>
      <c r="G33" s="40">
        <f>G34</f>
        <v>2</v>
      </c>
      <c r="H33" s="41">
        <f>H34</f>
        <v>2</v>
      </c>
      <c r="J33" s="62"/>
      <c r="K33" s="62"/>
      <c r="L33" s="62"/>
      <c r="M33" s="62"/>
      <c r="N33" s="62"/>
      <c r="O33" s="62"/>
      <c r="P33" s="62"/>
      <c r="Q33" s="62"/>
      <c r="R33" s="62"/>
      <c r="S33" s="62"/>
      <c r="T33" s="62"/>
      <c r="U33" s="62"/>
      <c r="V33" s="62"/>
    </row>
    <row r="34" spans="1:922" s="5" customFormat="1" ht="48" customHeight="1" x14ac:dyDescent="0.15">
      <c r="A34" s="18"/>
      <c r="B34" s="101" t="s">
        <v>45</v>
      </c>
      <c r="C34" s="101"/>
      <c r="D34" s="101"/>
      <c r="E34" s="101"/>
      <c r="F34" s="101"/>
      <c r="G34" s="45">
        <v>2</v>
      </c>
      <c r="H34" s="43">
        <v>2</v>
      </c>
      <c r="J34" s="65"/>
      <c r="K34" s="65"/>
      <c r="L34" s="65"/>
      <c r="M34" s="65"/>
      <c r="N34" s="64"/>
      <c r="O34" s="65"/>
      <c r="P34" s="65"/>
      <c r="Q34" s="65"/>
      <c r="R34" s="65"/>
      <c r="S34" s="65"/>
      <c r="T34" s="65"/>
      <c r="U34" s="65"/>
      <c r="V34" s="65"/>
    </row>
    <row r="35" spans="1:922" s="26" customFormat="1" ht="42" customHeight="1" x14ac:dyDescent="0.15">
      <c r="A35" s="27"/>
      <c r="B35" s="89" t="s">
        <v>46</v>
      </c>
      <c r="C35" s="90"/>
      <c r="D35" s="90"/>
      <c r="E35" s="90"/>
      <c r="F35" s="90"/>
      <c r="G35" s="40">
        <f t="shared" ref="G35:H35" si="6">SUM(G36:G41)</f>
        <v>32</v>
      </c>
      <c r="H35" s="41">
        <f t="shared" si="6"/>
        <v>0</v>
      </c>
      <c r="J35" s="62"/>
      <c r="K35" s="62"/>
      <c r="L35" s="62"/>
      <c r="M35" s="62"/>
      <c r="N35" s="62"/>
      <c r="O35" s="62"/>
      <c r="P35" s="62"/>
      <c r="Q35" s="62"/>
      <c r="R35" s="62"/>
      <c r="S35" s="62"/>
      <c r="T35" s="62"/>
      <c r="U35" s="62"/>
      <c r="V35" s="62"/>
    </row>
    <row r="36" spans="1:922" s="4" customFormat="1" ht="62.25" customHeight="1" x14ac:dyDescent="0.15">
      <c r="A36" s="14"/>
      <c r="B36" s="81" t="s">
        <v>47</v>
      </c>
      <c r="C36" s="82"/>
      <c r="D36" s="82"/>
      <c r="E36" s="82"/>
      <c r="F36" s="82"/>
      <c r="G36" s="36">
        <v>8</v>
      </c>
      <c r="H36" s="37"/>
      <c r="J36" s="63"/>
      <c r="K36" s="63"/>
      <c r="L36" s="63"/>
      <c r="M36" s="63"/>
      <c r="N36" s="63"/>
      <c r="O36" s="65"/>
      <c r="P36" s="63"/>
      <c r="Q36" s="63"/>
      <c r="R36" s="63"/>
      <c r="S36" s="63"/>
      <c r="T36" s="63"/>
      <c r="U36" s="63"/>
      <c r="V36" s="63"/>
    </row>
    <row r="37" spans="1:922" s="4" customFormat="1" ht="62.25" customHeight="1" x14ac:dyDescent="0.15">
      <c r="A37" s="14"/>
      <c r="B37" s="81" t="s">
        <v>48</v>
      </c>
      <c r="C37" s="82"/>
      <c r="D37" s="82"/>
      <c r="E37" s="82"/>
      <c r="F37" s="82"/>
      <c r="G37" s="36">
        <v>4</v>
      </c>
      <c r="H37" s="37"/>
      <c r="J37" s="63"/>
      <c r="K37" s="63"/>
      <c r="L37" s="63"/>
      <c r="M37" s="63"/>
      <c r="N37" s="64"/>
      <c r="O37" s="65"/>
      <c r="P37" s="63"/>
      <c r="Q37" s="63"/>
      <c r="R37" s="63"/>
      <c r="S37" s="63"/>
      <c r="T37" s="63"/>
      <c r="U37" s="63"/>
      <c r="V37" s="63"/>
    </row>
    <row r="38" spans="1:922" s="4" customFormat="1" ht="62.25" customHeight="1" x14ac:dyDescent="0.15">
      <c r="A38" s="14"/>
      <c r="B38" s="81" t="s">
        <v>49</v>
      </c>
      <c r="C38" s="82"/>
      <c r="D38" s="82"/>
      <c r="E38" s="82"/>
      <c r="F38" s="82"/>
      <c r="G38" s="36">
        <v>2</v>
      </c>
      <c r="H38" s="37"/>
      <c r="J38" s="63"/>
      <c r="K38" s="63"/>
      <c r="L38" s="63"/>
      <c r="M38" s="63"/>
      <c r="N38" s="63"/>
      <c r="O38" s="65"/>
      <c r="P38" s="63"/>
      <c r="Q38" s="63"/>
      <c r="R38" s="63"/>
      <c r="S38" s="63"/>
      <c r="T38" s="63"/>
      <c r="U38" s="63"/>
      <c r="V38" s="63"/>
    </row>
    <row r="39" spans="1:922" s="4" customFormat="1" ht="62.25" customHeight="1" x14ac:dyDescent="0.15">
      <c r="A39" s="14"/>
      <c r="B39" s="81" t="s">
        <v>50</v>
      </c>
      <c r="C39" s="82"/>
      <c r="D39" s="82"/>
      <c r="E39" s="82"/>
      <c r="F39" s="82"/>
      <c r="G39" s="36">
        <v>6</v>
      </c>
      <c r="H39" s="37"/>
      <c r="J39" s="63"/>
      <c r="K39" s="63"/>
      <c r="L39" s="63"/>
      <c r="M39" s="63"/>
      <c r="N39" s="63"/>
      <c r="O39" s="65"/>
      <c r="P39" s="63"/>
      <c r="Q39" s="63"/>
      <c r="R39" s="63"/>
      <c r="S39" s="63"/>
      <c r="T39" s="63"/>
      <c r="U39" s="63"/>
      <c r="V39" s="63"/>
    </row>
    <row r="40" spans="1:922" s="4" customFormat="1" ht="62.25" customHeight="1" x14ac:dyDescent="0.15">
      <c r="A40" s="14"/>
      <c r="B40" s="81" t="s">
        <v>51</v>
      </c>
      <c r="C40" s="82"/>
      <c r="D40" s="82"/>
      <c r="E40" s="82"/>
      <c r="F40" s="82"/>
      <c r="G40" s="36">
        <v>2</v>
      </c>
      <c r="H40" s="37"/>
      <c r="J40" s="63"/>
      <c r="K40" s="63"/>
      <c r="L40" s="63"/>
      <c r="M40" s="63"/>
      <c r="N40" s="63"/>
      <c r="O40" s="65"/>
      <c r="P40" s="63"/>
      <c r="Q40" s="63"/>
      <c r="R40" s="63"/>
      <c r="S40" s="63"/>
      <c r="T40" s="63"/>
      <c r="U40" s="63"/>
      <c r="V40" s="63"/>
    </row>
    <row r="41" spans="1:922" s="4" customFormat="1" ht="62.25" customHeight="1" x14ac:dyDescent="0.15">
      <c r="A41" s="14"/>
      <c r="B41" s="81" t="s">
        <v>52</v>
      </c>
      <c r="C41" s="82"/>
      <c r="D41" s="82"/>
      <c r="E41" s="82"/>
      <c r="F41" s="82"/>
      <c r="G41" s="36">
        <v>10</v>
      </c>
      <c r="H41" s="37"/>
      <c r="J41" s="63"/>
      <c r="K41" s="63"/>
      <c r="L41" s="63"/>
      <c r="M41" s="63"/>
      <c r="N41" s="64"/>
      <c r="O41" s="65"/>
      <c r="P41" s="63"/>
      <c r="Q41" s="63"/>
      <c r="R41" s="63"/>
      <c r="S41" s="63"/>
      <c r="T41" s="63"/>
      <c r="U41" s="63"/>
      <c r="V41" s="63"/>
    </row>
    <row r="42" spans="1:922" s="26" customFormat="1" ht="42" customHeight="1" x14ac:dyDescent="0.15">
      <c r="A42" s="27"/>
      <c r="B42" s="89" t="s">
        <v>53</v>
      </c>
      <c r="C42" s="90"/>
      <c r="D42" s="90"/>
      <c r="E42" s="90"/>
      <c r="F42" s="90"/>
      <c r="G42" s="40">
        <f t="shared" ref="G42:H42" si="7">SUM(G43:G46)</f>
        <v>28</v>
      </c>
      <c r="H42" s="41">
        <f t="shared" si="7"/>
        <v>12</v>
      </c>
      <c r="J42" s="62"/>
      <c r="K42" s="62"/>
      <c r="L42" s="62"/>
      <c r="M42" s="62"/>
      <c r="N42" s="62"/>
      <c r="O42" s="62"/>
      <c r="P42" s="62"/>
      <c r="Q42" s="62"/>
      <c r="R42" s="62"/>
      <c r="S42" s="62"/>
      <c r="T42" s="62"/>
      <c r="U42" s="62"/>
      <c r="V42" s="62"/>
    </row>
    <row r="43" spans="1:922" s="4" customFormat="1" ht="52.25" customHeight="1" x14ac:dyDescent="0.15">
      <c r="A43" s="14"/>
      <c r="B43" s="104" t="s">
        <v>54</v>
      </c>
      <c r="C43" s="104"/>
      <c r="D43" s="104"/>
      <c r="E43" s="104"/>
      <c r="F43" s="105"/>
      <c r="G43" s="45">
        <v>10</v>
      </c>
      <c r="H43" s="43"/>
      <c r="J43" s="63"/>
      <c r="K43" s="63"/>
      <c r="L43" s="63"/>
      <c r="M43" s="63"/>
      <c r="N43" s="64"/>
      <c r="O43" s="65"/>
      <c r="P43" s="63"/>
      <c r="Q43" s="63"/>
      <c r="R43" s="63"/>
      <c r="S43" s="63"/>
      <c r="T43" s="63"/>
      <c r="U43" s="63"/>
      <c r="V43" s="63"/>
    </row>
    <row r="44" spans="1:922" s="4" customFormat="1" ht="47" customHeight="1" x14ac:dyDescent="0.15">
      <c r="A44" s="14"/>
      <c r="B44" s="97" t="s">
        <v>55</v>
      </c>
      <c r="C44" s="97"/>
      <c r="D44" s="97"/>
      <c r="E44" s="97"/>
      <c r="F44" s="81"/>
      <c r="G44" s="45">
        <v>6</v>
      </c>
      <c r="H44" s="43"/>
      <c r="J44" s="63"/>
      <c r="K44" s="63"/>
      <c r="L44" s="63"/>
      <c r="M44" s="63"/>
      <c r="N44" s="63"/>
      <c r="O44" s="65"/>
      <c r="P44" s="63"/>
      <c r="Q44" s="63"/>
      <c r="R44" s="63"/>
      <c r="S44" s="63"/>
      <c r="T44" s="63"/>
      <c r="U44" s="63"/>
      <c r="V44" s="63"/>
    </row>
    <row r="45" spans="1:922" s="4" customFormat="1" ht="48" customHeight="1" x14ac:dyDescent="0.15">
      <c r="A45" s="14"/>
      <c r="B45" s="82" t="s">
        <v>56</v>
      </c>
      <c r="C45" s="106"/>
      <c r="D45" s="106"/>
      <c r="E45" s="106"/>
      <c r="F45" s="106"/>
      <c r="G45" s="45"/>
      <c r="H45" s="43">
        <v>12</v>
      </c>
      <c r="J45" s="63"/>
      <c r="K45" s="63"/>
      <c r="L45" s="64"/>
      <c r="M45" s="63"/>
      <c r="N45" s="63"/>
      <c r="O45" s="65"/>
      <c r="P45" s="63"/>
      <c r="Q45" s="63"/>
      <c r="R45" s="63"/>
      <c r="S45" s="63"/>
      <c r="T45" s="63"/>
      <c r="U45" s="63"/>
      <c r="V45" s="63"/>
    </row>
    <row r="46" spans="1:922" s="4" customFormat="1" ht="70.5" customHeight="1" x14ac:dyDescent="0.15">
      <c r="A46" s="14"/>
      <c r="B46" s="80" t="s">
        <v>57</v>
      </c>
      <c r="C46" s="80"/>
      <c r="D46" s="80"/>
      <c r="E46" s="80"/>
      <c r="F46" s="80"/>
      <c r="G46" s="36">
        <v>12</v>
      </c>
      <c r="H46" s="37"/>
      <c r="J46" s="63"/>
      <c r="K46" s="63"/>
      <c r="L46" s="64"/>
      <c r="M46" s="63"/>
      <c r="N46" s="63"/>
      <c r="O46" s="65"/>
      <c r="P46" s="63"/>
      <c r="Q46" s="63"/>
      <c r="R46" s="63"/>
      <c r="S46" s="63"/>
      <c r="T46" s="63"/>
      <c r="U46" s="63"/>
      <c r="V46" s="63"/>
    </row>
    <row r="47" spans="1:922" s="23" customFormat="1" ht="42" customHeight="1" x14ac:dyDescent="0.15">
      <c r="A47" s="24"/>
      <c r="B47" s="89" t="s">
        <v>58</v>
      </c>
      <c r="C47" s="90"/>
      <c r="D47" s="90"/>
      <c r="E47" s="90"/>
      <c r="F47" s="90"/>
      <c r="G47" s="40">
        <f t="shared" ref="G47:H47" si="8">SUM(G48:G50)</f>
        <v>36</v>
      </c>
      <c r="H47" s="41">
        <f t="shared" si="8"/>
        <v>0</v>
      </c>
      <c r="I47" s="25"/>
      <c r="J47" s="66"/>
      <c r="K47" s="66"/>
      <c r="L47" s="66"/>
      <c r="M47" s="66"/>
      <c r="N47" s="66"/>
      <c r="O47" s="62"/>
      <c r="P47" s="66"/>
      <c r="Q47" s="66"/>
      <c r="R47" s="66"/>
      <c r="S47" s="66"/>
      <c r="T47" s="66"/>
      <c r="U47" s="66"/>
      <c r="V47" s="66"/>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5"/>
      <c r="VB47" s="25"/>
      <c r="VC47" s="25"/>
      <c r="VD47" s="25"/>
      <c r="VE47" s="25"/>
      <c r="VF47" s="25"/>
      <c r="VG47" s="25"/>
      <c r="VH47" s="25"/>
      <c r="VI47" s="25"/>
      <c r="VJ47" s="25"/>
      <c r="VK47" s="25"/>
      <c r="VL47" s="25"/>
      <c r="VM47" s="25"/>
      <c r="VN47" s="25"/>
      <c r="VO47" s="25"/>
      <c r="VP47" s="25"/>
      <c r="VQ47" s="25"/>
      <c r="VR47" s="25"/>
      <c r="VS47" s="25"/>
      <c r="VT47" s="25"/>
      <c r="VU47" s="25"/>
      <c r="VV47" s="25"/>
      <c r="VW47" s="25"/>
      <c r="VX47" s="25"/>
      <c r="VY47" s="25"/>
      <c r="VZ47" s="25"/>
      <c r="WA47" s="25"/>
      <c r="WB47" s="25"/>
      <c r="WC47" s="25"/>
      <c r="WD47" s="25"/>
      <c r="WE47" s="25"/>
      <c r="WF47" s="25"/>
      <c r="WG47" s="25"/>
      <c r="WH47" s="25"/>
      <c r="WI47" s="25"/>
      <c r="WJ47" s="25"/>
      <c r="WK47" s="25"/>
      <c r="WL47" s="25"/>
      <c r="WM47" s="25"/>
      <c r="WN47" s="25"/>
      <c r="WO47" s="25"/>
      <c r="WP47" s="25"/>
      <c r="WQ47" s="25"/>
      <c r="WR47" s="25"/>
      <c r="WS47" s="25"/>
      <c r="WT47" s="25"/>
      <c r="WU47" s="25"/>
      <c r="WV47" s="25"/>
      <c r="WW47" s="25"/>
      <c r="WX47" s="25"/>
      <c r="WY47" s="25"/>
      <c r="WZ47" s="25"/>
      <c r="XA47" s="25"/>
      <c r="XB47" s="25"/>
      <c r="XC47" s="25"/>
      <c r="XD47" s="25"/>
      <c r="XE47" s="25"/>
      <c r="XF47" s="25"/>
      <c r="XG47" s="25"/>
      <c r="XH47" s="25"/>
      <c r="XI47" s="25"/>
      <c r="XJ47" s="25"/>
      <c r="XK47" s="25"/>
      <c r="XL47" s="25"/>
      <c r="XM47" s="25"/>
      <c r="XN47" s="25"/>
      <c r="XO47" s="25"/>
      <c r="XP47" s="25"/>
      <c r="XQ47" s="25"/>
      <c r="XR47" s="25"/>
      <c r="XS47" s="25"/>
      <c r="XT47" s="25"/>
      <c r="XU47" s="25"/>
      <c r="XV47" s="25"/>
      <c r="XW47" s="25"/>
      <c r="XX47" s="25"/>
      <c r="XY47" s="25"/>
      <c r="XZ47" s="25"/>
      <c r="YA47" s="25"/>
      <c r="YB47" s="25"/>
      <c r="YC47" s="25"/>
      <c r="YD47" s="25"/>
      <c r="YE47" s="25"/>
      <c r="YF47" s="25"/>
      <c r="YG47" s="25"/>
      <c r="YH47" s="25"/>
      <c r="YI47" s="25"/>
      <c r="YJ47" s="25"/>
      <c r="YK47" s="25"/>
      <c r="YL47" s="25"/>
      <c r="YM47" s="25"/>
      <c r="YN47" s="25"/>
      <c r="YO47" s="25"/>
      <c r="YP47" s="25"/>
      <c r="YQ47" s="25"/>
      <c r="YR47" s="25"/>
      <c r="YS47" s="25"/>
      <c r="YT47" s="25"/>
      <c r="YU47" s="25"/>
      <c r="YV47" s="25"/>
      <c r="YW47" s="25"/>
      <c r="YX47" s="25"/>
      <c r="YY47" s="25"/>
      <c r="YZ47" s="25"/>
      <c r="ZA47" s="25"/>
      <c r="ZB47" s="25"/>
      <c r="ZC47" s="25"/>
      <c r="ZD47" s="25"/>
      <c r="ZE47" s="25"/>
      <c r="ZF47" s="25"/>
      <c r="ZG47" s="25"/>
      <c r="ZH47" s="25"/>
      <c r="ZI47" s="25"/>
      <c r="ZJ47" s="25"/>
      <c r="ZK47" s="25"/>
      <c r="ZL47" s="25"/>
      <c r="ZM47" s="25"/>
      <c r="ZN47" s="25"/>
      <c r="ZO47" s="25"/>
      <c r="ZP47" s="25"/>
      <c r="ZQ47" s="25"/>
      <c r="ZR47" s="25"/>
      <c r="ZS47" s="25"/>
      <c r="ZT47" s="25"/>
      <c r="ZU47" s="25"/>
      <c r="ZV47" s="25"/>
      <c r="ZW47" s="25"/>
      <c r="ZX47" s="25"/>
      <c r="ZY47" s="25"/>
      <c r="ZZ47" s="25"/>
      <c r="AAA47" s="25"/>
      <c r="AAB47" s="25"/>
      <c r="AAC47" s="25"/>
      <c r="AAD47" s="25"/>
      <c r="AAE47" s="25"/>
      <c r="AAF47" s="25"/>
      <c r="AAG47" s="25"/>
      <c r="AAH47" s="25"/>
      <c r="AAI47" s="25"/>
      <c r="AAJ47" s="25"/>
      <c r="AAK47" s="25"/>
      <c r="AAL47" s="25"/>
      <c r="AAM47" s="25"/>
      <c r="AAN47" s="25"/>
      <c r="AAO47" s="25"/>
      <c r="AAP47" s="25"/>
      <c r="AAQ47" s="25"/>
      <c r="AAR47" s="25"/>
      <c r="AAS47" s="25"/>
      <c r="AAT47" s="25"/>
      <c r="AAU47" s="25"/>
      <c r="AAV47" s="25"/>
      <c r="AAW47" s="25"/>
      <c r="AAX47" s="25"/>
      <c r="AAY47" s="25"/>
      <c r="AAZ47" s="25"/>
      <c r="ABA47" s="25"/>
      <c r="ABB47" s="25"/>
      <c r="ABC47" s="25"/>
      <c r="ABD47" s="25"/>
      <c r="ABE47" s="25"/>
      <c r="ABF47" s="25"/>
      <c r="ABG47" s="25"/>
      <c r="ABH47" s="25"/>
      <c r="ABI47" s="25"/>
      <c r="ABJ47" s="25"/>
      <c r="ABK47" s="25"/>
      <c r="ABL47" s="25"/>
      <c r="ABM47" s="25"/>
      <c r="ABN47" s="25"/>
      <c r="ABO47" s="25"/>
      <c r="ABP47" s="25"/>
      <c r="ABQ47" s="25"/>
      <c r="ABR47" s="25"/>
      <c r="ABS47" s="25"/>
      <c r="ABT47" s="25"/>
      <c r="ABU47" s="25"/>
      <c r="ABV47" s="25"/>
      <c r="ABW47" s="25"/>
      <c r="ABX47" s="25"/>
      <c r="ABY47" s="25"/>
      <c r="ABZ47" s="25"/>
      <c r="ACA47" s="25"/>
      <c r="ACB47" s="25"/>
      <c r="ACC47" s="25"/>
      <c r="ACD47" s="25"/>
      <c r="ACE47" s="25"/>
      <c r="ACF47" s="25"/>
      <c r="ACG47" s="25"/>
      <c r="ACH47" s="25"/>
      <c r="ACI47" s="25"/>
      <c r="ACJ47" s="25"/>
      <c r="ACK47" s="25"/>
      <c r="ACL47" s="25"/>
      <c r="ACM47" s="25"/>
      <c r="ACN47" s="25"/>
      <c r="ACO47" s="25"/>
      <c r="ACP47" s="25"/>
      <c r="ACQ47" s="25"/>
      <c r="ACR47" s="25"/>
      <c r="ACS47" s="25"/>
      <c r="ACT47" s="25"/>
      <c r="ACU47" s="25"/>
      <c r="ACV47" s="25"/>
      <c r="ACW47" s="25"/>
      <c r="ACX47" s="25"/>
      <c r="ACY47" s="25"/>
      <c r="ACZ47" s="25"/>
      <c r="ADA47" s="25"/>
      <c r="ADB47" s="25"/>
      <c r="ADC47" s="25"/>
      <c r="ADD47" s="25"/>
      <c r="ADE47" s="25"/>
      <c r="ADF47" s="25"/>
      <c r="ADG47" s="25"/>
      <c r="ADH47" s="25"/>
      <c r="ADI47" s="25"/>
      <c r="ADJ47" s="25"/>
      <c r="ADK47" s="25"/>
      <c r="ADL47" s="25"/>
      <c r="ADM47" s="25"/>
      <c r="ADN47" s="25"/>
      <c r="ADO47" s="25"/>
      <c r="ADP47" s="25"/>
      <c r="ADQ47" s="25"/>
      <c r="ADR47" s="25"/>
      <c r="ADS47" s="25"/>
      <c r="ADT47" s="25"/>
      <c r="ADU47" s="25"/>
      <c r="ADV47" s="25"/>
      <c r="ADW47" s="25"/>
      <c r="ADX47" s="25"/>
      <c r="ADY47" s="25"/>
      <c r="ADZ47" s="25"/>
      <c r="AEA47" s="25"/>
      <c r="AEB47" s="25"/>
      <c r="AEC47" s="25"/>
      <c r="AED47" s="25"/>
      <c r="AEE47" s="25"/>
      <c r="AEF47" s="25"/>
      <c r="AEG47" s="25"/>
      <c r="AEH47" s="25"/>
      <c r="AEI47" s="25"/>
      <c r="AEJ47" s="25"/>
      <c r="AEK47" s="25"/>
      <c r="AEL47" s="25"/>
      <c r="AEM47" s="25"/>
      <c r="AEN47" s="25"/>
      <c r="AEO47" s="25"/>
      <c r="AEP47" s="25"/>
      <c r="AEQ47" s="25"/>
      <c r="AER47" s="25"/>
      <c r="AES47" s="25"/>
      <c r="AET47" s="25"/>
      <c r="AEU47" s="25"/>
      <c r="AEV47" s="25"/>
      <c r="AEW47" s="25"/>
      <c r="AEX47" s="25"/>
      <c r="AEY47" s="25"/>
      <c r="AEZ47" s="25"/>
      <c r="AFA47" s="25"/>
      <c r="AFB47" s="25"/>
      <c r="AFC47" s="25"/>
      <c r="AFD47" s="25"/>
      <c r="AFE47" s="25"/>
      <c r="AFF47" s="25"/>
      <c r="AFG47" s="25"/>
      <c r="AFH47" s="25"/>
      <c r="AFI47" s="25"/>
      <c r="AFJ47" s="25"/>
      <c r="AFK47" s="25"/>
      <c r="AFL47" s="25"/>
      <c r="AFM47" s="25"/>
      <c r="AFN47" s="25"/>
      <c r="AFO47" s="25"/>
      <c r="AFP47" s="25"/>
      <c r="AFQ47" s="25"/>
      <c r="AFR47" s="25"/>
      <c r="AFS47" s="25"/>
      <c r="AFT47" s="25"/>
      <c r="AFU47" s="25"/>
      <c r="AFV47" s="25"/>
      <c r="AFW47" s="25"/>
      <c r="AFX47" s="25"/>
      <c r="AFY47" s="25"/>
      <c r="AFZ47" s="25"/>
      <c r="AGA47" s="25"/>
      <c r="AGB47" s="25"/>
      <c r="AGC47" s="25"/>
      <c r="AGD47" s="25"/>
      <c r="AGE47" s="25"/>
      <c r="AGF47" s="25"/>
      <c r="AGG47" s="25"/>
      <c r="AGH47" s="25"/>
      <c r="AGI47" s="25"/>
      <c r="AGJ47" s="25"/>
      <c r="AGK47" s="25"/>
      <c r="AGL47" s="25"/>
      <c r="AGM47" s="25"/>
      <c r="AGN47" s="25"/>
      <c r="AGO47" s="25"/>
      <c r="AGP47" s="25"/>
      <c r="AGQ47" s="25"/>
      <c r="AGR47" s="25"/>
      <c r="AGS47" s="25"/>
      <c r="AGT47" s="25"/>
      <c r="AGU47" s="25"/>
      <c r="AGV47" s="25"/>
      <c r="AGW47" s="25"/>
      <c r="AGX47" s="25"/>
      <c r="AGY47" s="25"/>
      <c r="AGZ47" s="25"/>
      <c r="AHA47" s="25"/>
      <c r="AHB47" s="25"/>
      <c r="AHC47" s="25"/>
      <c r="AHD47" s="25"/>
      <c r="AHE47" s="25"/>
      <c r="AHF47" s="25"/>
      <c r="AHG47" s="25"/>
      <c r="AHH47" s="25"/>
      <c r="AHI47" s="25"/>
      <c r="AHJ47" s="25"/>
      <c r="AHK47" s="25"/>
      <c r="AHL47" s="25"/>
      <c r="AHM47" s="25"/>
      <c r="AHN47" s="25"/>
      <c r="AHO47" s="25"/>
      <c r="AHP47" s="25"/>
      <c r="AHQ47" s="25"/>
      <c r="AHR47" s="25"/>
      <c r="AHS47" s="25"/>
      <c r="AHT47" s="25"/>
      <c r="AHU47" s="25"/>
      <c r="AHV47" s="25"/>
      <c r="AHW47" s="25"/>
      <c r="AHX47" s="25"/>
      <c r="AHY47" s="25"/>
      <c r="AHZ47" s="25"/>
      <c r="AIA47" s="25"/>
      <c r="AIB47" s="25"/>
      <c r="AIC47" s="25"/>
      <c r="AID47" s="25"/>
      <c r="AIE47" s="25"/>
      <c r="AIF47" s="25"/>
      <c r="AIG47" s="25"/>
      <c r="AIH47" s="25"/>
      <c r="AII47" s="25"/>
      <c r="AIJ47" s="25"/>
      <c r="AIK47" s="25"/>
      <c r="AIL47" s="25"/>
    </row>
    <row r="48" spans="1:922" s="4" customFormat="1" ht="51.75" customHeight="1" x14ac:dyDescent="0.15">
      <c r="A48" s="14"/>
      <c r="B48" s="97" t="s">
        <v>59</v>
      </c>
      <c r="C48" s="97"/>
      <c r="D48" s="97"/>
      <c r="E48" s="97"/>
      <c r="F48" s="81"/>
      <c r="G48" s="36">
        <v>4</v>
      </c>
      <c r="H48" s="37"/>
      <c r="J48" s="63"/>
      <c r="K48" s="63"/>
      <c r="L48" s="63"/>
      <c r="M48" s="63"/>
      <c r="N48" s="64"/>
      <c r="O48" s="65"/>
      <c r="P48" s="63"/>
      <c r="Q48" s="63"/>
      <c r="R48" s="63"/>
      <c r="S48" s="63"/>
      <c r="T48" s="63"/>
      <c r="U48" s="63"/>
      <c r="V48" s="63"/>
    </row>
    <row r="49" spans="1:22" s="4" customFormat="1" ht="39.75" customHeight="1" x14ac:dyDescent="0.15">
      <c r="A49" s="14"/>
      <c r="B49" s="97" t="s">
        <v>60</v>
      </c>
      <c r="C49" s="97"/>
      <c r="D49" s="97"/>
      <c r="E49" s="97"/>
      <c r="F49" s="81"/>
      <c r="G49" s="36">
        <v>16</v>
      </c>
      <c r="H49" s="37"/>
      <c r="J49" s="63"/>
      <c r="K49" s="63"/>
      <c r="L49" s="63"/>
      <c r="M49" s="63"/>
      <c r="N49" s="63"/>
      <c r="O49" s="65"/>
      <c r="P49" s="63"/>
      <c r="Q49" s="63"/>
      <c r="R49" s="63"/>
      <c r="S49" s="63"/>
      <c r="T49" s="63"/>
      <c r="U49" s="63"/>
      <c r="V49" s="63"/>
    </row>
    <row r="50" spans="1:22" s="4" customFormat="1" ht="45" customHeight="1" x14ac:dyDescent="0.15">
      <c r="A50" s="14"/>
      <c r="B50" s="81" t="s">
        <v>61</v>
      </c>
      <c r="C50" s="82"/>
      <c r="D50" s="82"/>
      <c r="E50" s="82"/>
      <c r="F50" s="82"/>
      <c r="G50" s="36">
        <v>16</v>
      </c>
      <c r="H50" s="37"/>
      <c r="J50" s="63"/>
      <c r="K50" s="63"/>
      <c r="L50" s="63"/>
      <c r="M50" s="63"/>
      <c r="N50" s="63"/>
      <c r="O50" s="65"/>
      <c r="P50" s="63"/>
      <c r="Q50" s="63"/>
      <c r="R50" s="63"/>
      <c r="S50" s="63"/>
      <c r="T50" s="63"/>
      <c r="U50" s="63"/>
      <c r="V50" s="63"/>
    </row>
    <row r="51" spans="1:22" s="4" customFormat="1" ht="42" customHeight="1" x14ac:dyDescent="0.15">
      <c r="A51" s="14"/>
      <c r="B51" s="90" t="s">
        <v>62</v>
      </c>
      <c r="C51" s="90"/>
      <c r="D51" s="90"/>
      <c r="E51" s="90"/>
      <c r="F51" s="90"/>
      <c r="G51" s="46">
        <f t="shared" ref="G51:H51" si="9">G52</f>
        <v>0</v>
      </c>
      <c r="H51" s="47">
        <f t="shared" si="9"/>
        <v>27</v>
      </c>
      <c r="J51" s="63"/>
      <c r="K51" s="63"/>
      <c r="L51" s="63"/>
      <c r="M51" s="63"/>
      <c r="N51" s="63"/>
      <c r="O51" s="65"/>
      <c r="P51" s="63"/>
      <c r="Q51" s="63"/>
      <c r="R51" s="63"/>
      <c r="S51" s="63"/>
      <c r="T51" s="63"/>
      <c r="U51" s="63"/>
      <c r="V51" s="63"/>
    </row>
    <row r="52" spans="1:22" s="4" customFormat="1" ht="75" customHeight="1" x14ac:dyDescent="0.15">
      <c r="A52" s="14"/>
      <c r="B52" s="80" t="s">
        <v>63</v>
      </c>
      <c r="C52" s="80"/>
      <c r="D52" s="80"/>
      <c r="E52" s="80"/>
      <c r="F52" s="80"/>
      <c r="G52" s="36"/>
      <c r="H52" s="37">
        <v>27</v>
      </c>
      <c r="J52" s="63"/>
      <c r="K52" s="63"/>
      <c r="L52" s="63"/>
      <c r="M52" s="63"/>
      <c r="N52" s="63"/>
      <c r="O52" s="65"/>
      <c r="P52" s="63"/>
      <c r="Q52" s="63"/>
      <c r="R52" s="63"/>
      <c r="S52" s="63"/>
      <c r="T52" s="63"/>
      <c r="U52" s="63"/>
      <c r="V52" s="63"/>
    </row>
    <row r="53" spans="1:22" s="4" customFormat="1" ht="42" customHeight="1" x14ac:dyDescent="0.15">
      <c r="A53" s="14"/>
      <c r="B53" s="90" t="s">
        <v>64</v>
      </c>
      <c r="C53" s="90"/>
      <c r="D53" s="90"/>
      <c r="E53" s="90"/>
      <c r="F53" s="90"/>
      <c r="G53" s="46">
        <f t="shared" ref="G53:H53" si="10">G54</f>
        <v>0</v>
      </c>
      <c r="H53" s="47">
        <f t="shared" si="10"/>
        <v>15</v>
      </c>
      <c r="J53" s="63"/>
      <c r="K53" s="63"/>
      <c r="L53" s="63"/>
      <c r="M53" s="63"/>
      <c r="N53" s="63"/>
      <c r="O53" s="65"/>
      <c r="P53" s="63"/>
      <c r="Q53" s="63"/>
      <c r="R53" s="63"/>
      <c r="S53" s="63"/>
      <c r="T53" s="63"/>
      <c r="U53" s="63"/>
      <c r="V53" s="63"/>
    </row>
    <row r="54" spans="1:22" s="4" customFormat="1" ht="52.5" customHeight="1" thickBot="1" x14ac:dyDescent="0.2">
      <c r="A54" s="14"/>
      <c r="B54" s="81" t="s">
        <v>65</v>
      </c>
      <c r="C54" s="82"/>
      <c r="D54" s="82"/>
      <c r="E54" s="82"/>
      <c r="F54" s="82"/>
      <c r="G54" s="48"/>
      <c r="H54" s="49">
        <v>15</v>
      </c>
      <c r="J54" s="63"/>
      <c r="K54" s="63"/>
      <c r="L54" s="63"/>
      <c r="M54" s="63"/>
      <c r="N54" s="63"/>
      <c r="O54" s="65"/>
      <c r="P54" s="63"/>
      <c r="Q54" s="63"/>
      <c r="R54" s="63"/>
      <c r="S54" s="63"/>
      <c r="T54" s="63"/>
      <c r="U54" s="63"/>
      <c r="V54" s="63"/>
    </row>
    <row r="55" spans="1:22" s="4" customFormat="1" ht="24.75" customHeight="1" x14ac:dyDescent="0.15">
      <c r="A55" s="14"/>
      <c r="B55" s="107" t="s">
        <v>66</v>
      </c>
      <c r="C55" s="107"/>
      <c r="D55" s="107"/>
      <c r="E55" s="107"/>
      <c r="F55" s="107"/>
      <c r="G55" s="67" t="s">
        <v>67</v>
      </c>
      <c r="H55" s="67" t="s">
        <v>67</v>
      </c>
      <c r="J55" s="63"/>
      <c r="K55" s="63"/>
      <c r="L55" s="63"/>
      <c r="M55" s="63"/>
      <c r="N55" s="63"/>
      <c r="O55" s="65"/>
      <c r="P55" s="63"/>
      <c r="Q55" s="63"/>
      <c r="R55" s="63"/>
      <c r="S55" s="63"/>
      <c r="T55" s="63"/>
      <c r="U55" s="63"/>
      <c r="V55" s="63"/>
    </row>
    <row r="56" spans="1:22" s="4" customFormat="1" ht="31.25" customHeight="1" x14ac:dyDescent="0.15">
      <c r="A56" s="14"/>
      <c r="B56" s="97" t="s">
        <v>68</v>
      </c>
      <c r="C56" s="97"/>
      <c r="D56" s="97"/>
      <c r="E56" s="97"/>
      <c r="F56" s="81"/>
      <c r="G56" s="102" t="s">
        <v>67</v>
      </c>
      <c r="H56" s="103"/>
      <c r="J56" s="63"/>
      <c r="K56" s="63"/>
      <c r="L56" s="63"/>
      <c r="M56" s="63"/>
      <c r="N56" s="63"/>
      <c r="O56" s="65"/>
      <c r="P56" s="63"/>
      <c r="Q56" s="63"/>
      <c r="R56" s="63"/>
      <c r="S56" s="63"/>
      <c r="T56" s="63"/>
      <c r="U56" s="63"/>
      <c r="V56" s="63"/>
    </row>
    <row r="57" spans="1:22" s="4" customFormat="1" ht="24.75" customHeight="1" x14ac:dyDescent="0.15">
      <c r="A57" s="14"/>
      <c r="B57" s="19"/>
      <c r="C57" s="19"/>
      <c r="D57" s="19"/>
      <c r="E57" s="19"/>
      <c r="F57" s="19"/>
      <c r="G57" s="8"/>
      <c r="H57" s="11"/>
    </row>
    <row r="58" spans="1:22" s="4" customFormat="1" ht="24.75" customHeight="1" x14ac:dyDescent="0.15">
      <c r="A58" s="14"/>
      <c r="B58" s="19"/>
      <c r="C58" s="19"/>
      <c r="D58" s="19"/>
      <c r="E58" s="19"/>
      <c r="F58" s="19"/>
      <c r="G58" s="8"/>
      <c r="H58" s="11"/>
    </row>
    <row r="59" spans="1:22" s="4" customFormat="1" ht="24.75" customHeight="1" x14ac:dyDescent="0.15">
      <c r="A59" s="14"/>
      <c r="B59" s="19"/>
      <c r="C59" s="19"/>
      <c r="D59" s="19"/>
      <c r="E59" s="19"/>
      <c r="F59" s="19"/>
      <c r="G59" s="8"/>
      <c r="H59" s="11"/>
    </row>
    <row r="60" spans="1:22" s="4" customFormat="1" ht="24.75" customHeight="1" x14ac:dyDescent="0.15">
      <c r="A60" s="14"/>
      <c r="B60" s="19"/>
      <c r="C60" s="19"/>
      <c r="D60" s="19"/>
      <c r="E60" s="19"/>
      <c r="F60" s="19"/>
      <c r="G60" s="8"/>
      <c r="H60" s="11"/>
    </row>
    <row r="61" spans="1:22" s="4" customFormat="1" ht="24.75" customHeight="1" x14ac:dyDescent="0.15">
      <c r="A61" s="14"/>
      <c r="B61" s="19"/>
      <c r="C61" s="19"/>
      <c r="D61" s="19"/>
      <c r="E61" s="19"/>
      <c r="F61" s="19"/>
      <c r="G61" s="8"/>
      <c r="H61" s="11"/>
    </row>
    <row r="62" spans="1:22" s="4" customFormat="1" ht="24.75" customHeight="1" x14ac:dyDescent="0.15">
      <c r="A62" s="14"/>
      <c r="B62" s="20"/>
      <c r="C62" s="20"/>
      <c r="D62" s="20"/>
      <c r="E62" s="20"/>
      <c r="F62" s="20"/>
      <c r="G62" s="9"/>
      <c r="H62" s="12"/>
    </row>
    <row r="63" spans="1:22" s="4" customFormat="1" ht="24.75" customHeight="1" x14ac:dyDescent="0.15">
      <c r="A63" s="14"/>
      <c r="B63" s="20"/>
      <c r="C63" s="20"/>
      <c r="D63" s="20"/>
      <c r="E63" s="20"/>
      <c r="F63" s="20"/>
      <c r="G63" s="9"/>
      <c r="H63" s="12"/>
    </row>
    <row r="64" spans="1:22" s="4" customFormat="1" ht="24.75" customHeight="1" x14ac:dyDescent="0.15">
      <c r="A64" s="14"/>
      <c r="B64" s="20"/>
      <c r="C64" s="20"/>
      <c r="D64" s="20"/>
      <c r="E64" s="20"/>
      <c r="F64" s="20"/>
      <c r="G64" s="9"/>
      <c r="H64" s="12"/>
    </row>
    <row r="65" spans="1:8" s="4" customFormat="1" ht="24.75" customHeight="1" x14ac:dyDescent="0.15">
      <c r="A65" s="14"/>
      <c r="B65" s="20"/>
      <c r="C65" s="20"/>
      <c r="D65" s="20"/>
      <c r="E65" s="20"/>
      <c r="F65" s="20"/>
      <c r="G65" s="9"/>
      <c r="H65" s="12"/>
    </row>
    <row r="66" spans="1:8" s="4" customFormat="1" ht="24.75" customHeight="1" x14ac:dyDescent="0.15">
      <c r="A66" s="14"/>
      <c r="B66" s="20"/>
      <c r="C66" s="20"/>
      <c r="D66" s="20"/>
      <c r="E66" s="20"/>
      <c r="F66" s="20"/>
      <c r="G66" s="9"/>
      <c r="H66" s="12"/>
    </row>
    <row r="67" spans="1:8" s="4" customFormat="1" ht="24.75" customHeight="1" x14ac:dyDescent="0.15">
      <c r="A67" s="14"/>
      <c r="B67" s="20"/>
      <c r="C67" s="20"/>
      <c r="D67" s="20"/>
      <c r="E67" s="20"/>
      <c r="F67" s="20"/>
      <c r="G67" s="9"/>
      <c r="H67" s="12"/>
    </row>
    <row r="68" spans="1:8" s="4" customFormat="1" ht="24.75" customHeight="1" x14ac:dyDescent="0.15">
      <c r="A68" s="14"/>
      <c r="B68" s="6"/>
      <c r="C68" s="6"/>
      <c r="D68" s="6"/>
      <c r="E68" s="6"/>
      <c r="F68" s="6"/>
      <c r="G68" s="9"/>
      <c r="H68" s="12"/>
    </row>
    <row r="69" spans="1:8" s="4" customFormat="1" ht="24.75" customHeight="1" x14ac:dyDescent="0.15">
      <c r="A69" s="14"/>
      <c r="B69" s="6"/>
      <c r="C69" s="6"/>
      <c r="D69" s="6"/>
      <c r="E69" s="6"/>
      <c r="F69" s="6"/>
      <c r="G69" s="9"/>
      <c r="H69" s="12"/>
    </row>
    <row r="70" spans="1:8" s="4" customFormat="1" ht="24.75" customHeight="1" x14ac:dyDescent="0.15">
      <c r="A70" s="14"/>
      <c r="B70" s="6"/>
      <c r="C70" s="6"/>
      <c r="D70" s="6"/>
      <c r="E70" s="6"/>
      <c r="F70" s="6"/>
      <c r="G70" s="9"/>
      <c r="H70" s="12"/>
    </row>
    <row r="71" spans="1:8" s="4" customFormat="1" ht="24.75" customHeight="1" x14ac:dyDescent="0.15">
      <c r="A71" s="14"/>
      <c r="B71" s="6"/>
      <c r="C71" s="6"/>
      <c r="D71" s="6"/>
      <c r="E71" s="6"/>
      <c r="F71" s="6"/>
      <c r="G71" s="9"/>
      <c r="H71" s="12"/>
    </row>
    <row r="72" spans="1:8" s="4" customFormat="1" ht="24.75" customHeight="1" x14ac:dyDescent="0.15">
      <c r="A72" s="14"/>
      <c r="B72" s="6"/>
      <c r="C72" s="6"/>
      <c r="D72" s="6"/>
      <c r="E72" s="6"/>
      <c r="F72" s="6"/>
      <c r="G72" s="9"/>
      <c r="H72" s="12"/>
    </row>
    <row r="73" spans="1:8" s="4" customFormat="1" ht="24.75" customHeight="1" x14ac:dyDescent="0.15">
      <c r="A73" s="14"/>
      <c r="B73" s="6"/>
      <c r="C73" s="6"/>
      <c r="D73" s="6"/>
      <c r="E73" s="6"/>
      <c r="F73" s="6"/>
      <c r="G73" s="9"/>
      <c r="H73" s="12"/>
    </row>
    <row r="74" spans="1:8" s="4" customFormat="1" ht="24.75" customHeight="1" x14ac:dyDescent="0.15">
      <c r="A74" s="14"/>
      <c r="B74" s="6"/>
      <c r="C74" s="6"/>
      <c r="D74" s="6"/>
      <c r="E74" s="6"/>
      <c r="F74" s="6"/>
      <c r="G74" s="9"/>
      <c r="H74" s="12"/>
    </row>
    <row r="75" spans="1:8" s="4" customFormat="1" ht="24.75" customHeight="1" x14ac:dyDescent="0.15">
      <c r="A75" s="14"/>
      <c r="B75" s="6"/>
      <c r="C75" s="6"/>
      <c r="D75" s="6"/>
      <c r="E75" s="6"/>
      <c r="F75" s="6"/>
      <c r="G75" s="9"/>
      <c r="H75" s="12"/>
    </row>
    <row r="76" spans="1:8" s="4" customFormat="1" ht="24.75" customHeight="1" x14ac:dyDescent="0.15">
      <c r="A76" s="14"/>
      <c r="B76" s="6"/>
      <c r="C76" s="6"/>
      <c r="D76" s="6"/>
      <c r="E76" s="6"/>
      <c r="F76" s="6"/>
      <c r="G76" s="9"/>
      <c r="H76" s="12"/>
    </row>
    <row r="77" spans="1:8" s="4" customFormat="1" ht="24.75" customHeight="1" x14ac:dyDescent="0.15">
      <c r="A77" s="14"/>
      <c r="B77" s="6"/>
      <c r="C77" s="6"/>
      <c r="D77" s="6"/>
      <c r="E77" s="6"/>
      <c r="F77" s="6"/>
      <c r="G77" s="9"/>
      <c r="H77" s="12"/>
    </row>
    <row r="78" spans="1:8" s="4" customFormat="1" ht="24.75" customHeight="1" x14ac:dyDescent="0.15">
      <c r="A78" s="14"/>
      <c r="B78" s="6"/>
      <c r="C78" s="6"/>
      <c r="D78" s="6"/>
      <c r="E78" s="6"/>
      <c r="F78" s="6"/>
      <c r="G78" s="9"/>
      <c r="H78" s="12"/>
    </row>
    <row r="79" spans="1:8" s="4" customFormat="1" ht="24.75" customHeight="1" x14ac:dyDescent="0.15">
      <c r="A79" s="14"/>
      <c r="B79" s="6"/>
      <c r="C79" s="6"/>
      <c r="D79" s="6"/>
      <c r="E79" s="6"/>
      <c r="F79" s="6"/>
      <c r="G79" s="9"/>
      <c r="H79" s="12"/>
    </row>
    <row r="80" spans="1:8" s="4" customFormat="1" ht="24.75" customHeight="1" x14ac:dyDescent="0.15">
      <c r="A80" s="14"/>
      <c r="B80" s="6"/>
      <c r="C80" s="6"/>
      <c r="D80" s="6"/>
      <c r="E80" s="6"/>
      <c r="F80" s="6"/>
      <c r="G80" s="9"/>
      <c r="H80" s="12"/>
    </row>
    <row r="81" spans="1:8" s="4" customFormat="1" ht="24.75" customHeight="1" x14ac:dyDescent="0.15">
      <c r="A81" s="14"/>
      <c r="B81" s="6"/>
      <c r="C81" s="6"/>
      <c r="D81" s="6"/>
      <c r="E81" s="6"/>
      <c r="F81" s="6"/>
      <c r="G81" s="9"/>
      <c r="H81" s="12"/>
    </row>
    <row r="82" spans="1:8" s="4" customFormat="1" ht="24.75" customHeight="1" x14ac:dyDescent="0.15">
      <c r="A82" s="14"/>
      <c r="B82" s="6"/>
      <c r="C82" s="6"/>
      <c r="D82" s="6"/>
      <c r="E82" s="6"/>
      <c r="F82" s="6"/>
      <c r="G82" s="9"/>
      <c r="H82" s="12"/>
    </row>
    <row r="83" spans="1:8" s="4" customFormat="1" ht="24.75" customHeight="1" x14ac:dyDescent="0.15">
      <c r="A83" s="14"/>
      <c r="B83" s="6"/>
      <c r="C83" s="6"/>
      <c r="D83" s="6"/>
      <c r="E83" s="6"/>
      <c r="F83" s="6"/>
      <c r="G83" s="9"/>
      <c r="H83" s="12"/>
    </row>
    <row r="84" spans="1:8" s="4" customFormat="1" ht="24.75" customHeight="1" x14ac:dyDescent="0.15">
      <c r="A84" s="14"/>
      <c r="B84" s="6"/>
      <c r="C84" s="6"/>
      <c r="D84" s="6"/>
      <c r="E84" s="6"/>
      <c r="F84" s="6"/>
      <c r="G84" s="9"/>
      <c r="H84" s="12"/>
    </row>
    <row r="85" spans="1:8" ht="24.75" customHeight="1" x14ac:dyDescent="0.15">
      <c r="B85" s="7"/>
      <c r="C85" s="7"/>
      <c r="D85" s="7"/>
      <c r="E85" s="7"/>
      <c r="F85" s="7"/>
    </row>
    <row r="86" spans="1:8" ht="24.75" customHeight="1" x14ac:dyDescent="0.15">
      <c r="B86" s="7"/>
      <c r="C86" s="7"/>
      <c r="D86" s="7"/>
      <c r="E86" s="7"/>
      <c r="F86" s="7"/>
    </row>
    <row r="87" spans="1:8" ht="24.75" customHeight="1" x14ac:dyDescent="0.15">
      <c r="B87" s="7"/>
      <c r="C87" s="7"/>
      <c r="D87" s="7"/>
      <c r="E87" s="7"/>
      <c r="F87" s="7"/>
    </row>
    <row r="88" spans="1:8" ht="24.75" customHeight="1" x14ac:dyDescent="0.15">
      <c r="B88" s="7"/>
      <c r="C88" s="7"/>
      <c r="D88" s="7"/>
      <c r="E88" s="7"/>
      <c r="F88" s="7"/>
    </row>
    <row r="89" spans="1:8" ht="24.75" customHeight="1" x14ac:dyDescent="0.15">
      <c r="B89" s="7"/>
      <c r="C89" s="7"/>
      <c r="D89" s="7"/>
      <c r="E89" s="7"/>
      <c r="F89" s="7"/>
    </row>
    <row r="90" spans="1:8" ht="24.75" customHeight="1" x14ac:dyDescent="0.15">
      <c r="B90" s="7"/>
      <c r="C90" s="7"/>
      <c r="D90" s="7"/>
      <c r="E90" s="7"/>
      <c r="F90" s="7"/>
    </row>
    <row r="91" spans="1:8" ht="24.75" customHeight="1" x14ac:dyDescent="0.15">
      <c r="B91" s="7"/>
      <c r="C91" s="7"/>
      <c r="D91" s="7"/>
      <c r="E91" s="7"/>
      <c r="F91" s="7"/>
    </row>
    <row r="92" spans="1:8" ht="24.75" customHeight="1" x14ac:dyDescent="0.15">
      <c r="B92" s="7"/>
      <c r="C92" s="7"/>
      <c r="D92" s="7"/>
      <c r="E92" s="7"/>
      <c r="F92" s="7"/>
    </row>
    <row r="93" spans="1:8" ht="24.75" customHeight="1" x14ac:dyDescent="0.15">
      <c r="B93" s="7"/>
      <c r="C93" s="7"/>
      <c r="D93" s="7"/>
      <c r="E93" s="7"/>
      <c r="F93" s="7"/>
    </row>
    <row r="94" spans="1:8" ht="24.75" customHeight="1" x14ac:dyDescent="0.15">
      <c r="B94" s="7"/>
      <c r="C94" s="7"/>
      <c r="D94" s="7"/>
      <c r="E94" s="7"/>
      <c r="F94" s="7"/>
    </row>
    <row r="95" spans="1:8" ht="24.75" customHeight="1" x14ac:dyDescent="0.15">
      <c r="B95" s="7"/>
      <c r="C95" s="7"/>
      <c r="D95" s="7"/>
      <c r="E95" s="7"/>
      <c r="F95" s="7"/>
    </row>
    <row r="96" spans="1:8" ht="24.75" customHeight="1" x14ac:dyDescent="0.15">
      <c r="B96" s="7"/>
      <c r="C96" s="7"/>
      <c r="D96" s="7"/>
      <c r="E96" s="7"/>
      <c r="F96" s="7"/>
    </row>
    <row r="97" spans="2:6" ht="24.75" customHeight="1" x14ac:dyDescent="0.15">
      <c r="B97" s="7"/>
      <c r="C97" s="7"/>
      <c r="D97" s="7"/>
      <c r="E97" s="7"/>
      <c r="F97" s="7"/>
    </row>
    <row r="98" spans="2:6" ht="24.75" customHeight="1" x14ac:dyDescent="0.15"/>
    <row r="99" spans="2:6" ht="24.75" customHeight="1" x14ac:dyDescent="0.15"/>
    <row r="100" spans="2:6" ht="24.75" customHeight="1" x14ac:dyDescent="0.15"/>
    <row r="101" spans="2:6" ht="24.75" customHeight="1" x14ac:dyDescent="0.15"/>
    <row r="102" spans="2:6" ht="24.75" customHeight="1" x14ac:dyDescent="0.15"/>
    <row r="103" spans="2:6" ht="24.75" customHeight="1" x14ac:dyDescent="0.15"/>
    <row r="104" spans="2:6" ht="24.75" customHeight="1" x14ac:dyDescent="0.15"/>
    <row r="105" spans="2:6" ht="24.75" customHeight="1" x14ac:dyDescent="0.15"/>
    <row r="106" spans="2:6" ht="24.75" customHeight="1" x14ac:dyDescent="0.15"/>
    <row r="107" spans="2:6" ht="24.75" customHeight="1" x14ac:dyDescent="0.15"/>
    <row r="108" spans="2:6" ht="24.75" customHeight="1" x14ac:dyDescent="0.15"/>
    <row r="109" spans="2:6" ht="24.75" customHeight="1" x14ac:dyDescent="0.15"/>
    <row r="110" spans="2:6" ht="24.75" customHeight="1" x14ac:dyDescent="0.15"/>
    <row r="111" spans="2:6" ht="24.75" customHeight="1" x14ac:dyDescent="0.15"/>
    <row r="112" spans="2:6"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sheetData>
  <mergeCells count="56">
    <mergeCell ref="G56:H56"/>
    <mergeCell ref="B54:F54"/>
    <mergeCell ref="B51:F51"/>
    <mergeCell ref="B18:F18"/>
    <mergeCell ref="B45:F45"/>
    <mergeCell ref="B47:F47"/>
    <mergeCell ref="B55:F55"/>
    <mergeCell ref="B56:F56"/>
    <mergeCell ref="B52:F52"/>
    <mergeCell ref="B53:F53"/>
    <mergeCell ref="B44:F44"/>
    <mergeCell ref="B25:F25"/>
    <mergeCell ref="B19:F19"/>
    <mergeCell ref="B43:F43"/>
    <mergeCell ref="B23:F23"/>
    <mergeCell ref="B37:F37"/>
    <mergeCell ref="B30:F30"/>
    <mergeCell ref="B32:F32"/>
    <mergeCell ref="B38:F38"/>
    <mergeCell ref="B21:F21"/>
    <mergeCell ref="B22:F22"/>
    <mergeCell ref="B24:F24"/>
    <mergeCell ref="B33:F33"/>
    <mergeCell ref="B34:F34"/>
    <mergeCell ref="F1:F3"/>
    <mergeCell ref="B50:F50"/>
    <mergeCell ref="B8:F8"/>
    <mergeCell ref="B17:F17"/>
    <mergeCell ref="B20:F20"/>
    <mergeCell ref="B11:F11"/>
    <mergeCell ref="B14:F14"/>
    <mergeCell ref="B15:F15"/>
    <mergeCell ref="B16:F16"/>
    <mergeCell ref="B12:F12"/>
    <mergeCell ref="B9:F9"/>
    <mergeCell ref="B10:F10"/>
    <mergeCell ref="B36:F36"/>
    <mergeCell ref="B40:F40"/>
    <mergeCell ref="B49:F49"/>
    <mergeCell ref="B48:F48"/>
    <mergeCell ref="U5:V5"/>
    <mergeCell ref="G1:H4"/>
    <mergeCell ref="N5:R5"/>
    <mergeCell ref="B46:F46"/>
    <mergeCell ref="B41:F41"/>
    <mergeCell ref="B39:F39"/>
    <mergeCell ref="J5:M5"/>
    <mergeCell ref="S5:T5"/>
    <mergeCell ref="B26:F26"/>
    <mergeCell ref="B13:F13"/>
    <mergeCell ref="B35:F35"/>
    <mergeCell ref="B42:F42"/>
    <mergeCell ref="B31:F31"/>
    <mergeCell ref="B27:F27"/>
    <mergeCell ref="B28:F28"/>
    <mergeCell ref="B29:F29"/>
  </mergeCells>
  <pageMargins left="0.55000000000000004" right="0.5" top="0.48" bottom="0.5" header="0.5" footer="0.5"/>
  <pageSetup paperSize="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602350-D3A1-4B1E-B034-298856BC7FD5}">
  <ds:schemaRefs>
    <ds:schemaRef ds:uri="http://schemas.microsoft.com/office/2006/metadata/properties"/>
    <ds:schemaRef ds:uri="http://schemas.microsoft.com/office/infopath/2007/PartnerControls"/>
    <ds:schemaRef ds:uri="6582a693-abc6-4eee-a1d7-6c4723409270"/>
    <ds:schemaRef ds:uri="9043eea9-c6a2-41bd-a216-33d45f9f09e1"/>
  </ds:schemaRefs>
</ds:datastoreItem>
</file>

<file path=customXml/itemProps2.xml><?xml version="1.0" encoding="utf-8"?>
<ds:datastoreItem xmlns:ds="http://schemas.openxmlformats.org/officeDocument/2006/customXml" ds:itemID="{A37EBDC5-E04D-4AD7-A668-DC9188789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9D3C2C-B4BA-4187-B2C7-8217CA5C59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Economie (BW)</vt:lpstr>
      <vt:lpstr>'Economie (BW)'!Afdrukbereik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kathleen struelens</cp:lastModifiedBy>
  <cp:revision/>
  <dcterms:created xsi:type="dcterms:W3CDTF">2014-08-11T15:22:59Z</dcterms:created>
  <dcterms:modified xsi:type="dcterms:W3CDTF">2024-06-17T13:28:18Z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